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05" windowHeight="8835" firstSheet="8" activeTab="8"/>
  </bookViews>
  <sheets>
    <sheet name="Лист1" sheetId="1" r:id="rId1"/>
    <sheet name="Список участников МЭ Б" sheetId="2" r:id="rId2"/>
    <sheet name="Рейтинг Б" sheetId="3" r:id="rId3"/>
    <sheet name="Список участников МЭ по Х" sheetId="4" r:id="rId4"/>
    <sheet name="Рейтинг Х" sheetId="5" r:id="rId5"/>
    <sheet name="Список участников МЭ Г" sheetId="6" r:id="rId6"/>
    <sheet name="Рейтинг Г" sheetId="7" r:id="rId7"/>
    <sheet name="Список участников МЭ Инф" sheetId="8" r:id="rId8"/>
    <sheet name="ОБЖ" sheetId="9" r:id="rId9"/>
  </sheets>
  <definedNames>
    <definedName name="_xlnm.Print_Area" localSheetId="0">'Лист1'!$A$1:$O$77</definedName>
  </definedNames>
  <calcPr fullCalcOnLoad="1"/>
</workbook>
</file>

<file path=xl/sharedStrings.xml><?xml version="1.0" encoding="utf-8"?>
<sst xmlns="http://schemas.openxmlformats.org/spreadsheetml/2006/main" count="947" uniqueCount="529">
  <si>
    <t>Регистрационный номер</t>
  </si>
  <si>
    <t>Фамилия, имя ученика</t>
  </si>
  <si>
    <t>Школа</t>
  </si>
  <si>
    <t>Учитель</t>
  </si>
  <si>
    <t>Количество баллов</t>
  </si>
  <si>
    <t>% выполненного задания</t>
  </si>
  <si>
    <t>Процентиль</t>
  </si>
  <si>
    <t>Место</t>
  </si>
  <si>
    <t>№</t>
  </si>
  <si>
    <t>Кол-во участников</t>
  </si>
  <si>
    <t>Максимальный балл</t>
  </si>
  <si>
    <t>Задача № 1</t>
  </si>
  <si>
    <t>Задача № 2.</t>
  </si>
  <si>
    <t>Задача № 3.</t>
  </si>
  <si>
    <t>Задача № 4.</t>
  </si>
  <si>
    <t>Задача № 5</t>
  </si>
  <si>
    <t>Абсолютное первенство</t>
  </si>
  <si>
    <t>Баллы за задачи</t>
  </si>
  <si>
    <t>Василюк Ярослав</t>
  </si>
  <si>
    <t>5 класс</t>
  </si>
  <si>
    <t>2013-1014 учебный год</t>
  </si>
  <si>
    <t>Итоги городской олимпиады по математике</t>
  </si>
  <si>
    <t>Золотогорная Мария</t>
  </si>
  <si>
    <t>Ярин Григорий</t>
  </si>
  <si>
    <t>Брызгунов Даниил</t>
  </si>
  <si>
    <t>МКШ</t>
  </si>
  <si>
    <t>Худовердиев Владимир</t>
  </si>
  <si>
    <t>Пинаевская Яна</t>
  </si>
  <si>
    <t>Бледнова Дарья</t>
  </si>
  <si>
    <t>СГГ</t>
  </si>
  <si>
    <t>Мухин Илья</t>
  </si>
  <si>
    <t>Звягин Анатолий</t>
  </si>
  <si>
    <t>Канин Кирилл</t>
  </si>
  <si>
    <t>Беляев Данил</t>
  </si>
  <si>
    <t>Нечаева Юлия</t>
  </si>
  <si>
    <t>Осипова Валерия</t>
  </si>
  <si>
    <t>Неклюдова Вера</t>
  </si>
  <si>
    <t>ЯГ</t>
  </si>
  <si>
    <t>Лупандина Маргарита</t>
  </si>
  <si>
    <t>Романов Данил</t>
  </si>
  <si>
    <t>Кулижский Владислав</t>
  </si>
  <si>
    <t>Ключникова Татьяна</t>
  </si>
  <si>
    <t>Пономаренко Анастасия</t>
  </si>
  <si>
    <t>Кисель Никита</t>
  </si>
  <si>
    <t>Рыпаков Даниил</t>
  </si>
  <si>
    <t>Белова Юлия</t>
  </si>
  <si>
    <t>Сюхина Валерия</t>
  </si>
  <si>
    <t>Зорин Максим</t>
  </si>
  <si>
    <t>Зайцева София</t>
  </si>
  <si>
    <t>Морозов Никита</t>
  </si>
  <si>
    <t>Чемухин Константин</t>
  </si>
  <si>
    <t>Кабеев Дмитрий</t>
  </si>
  <si>
    <t>Анохина Н.Е.</t>
  </si>
  <si>
    <t>Волова А.Н.</t>
  </si>
  <si>
    <t>Рубцова А.Н.</t>
  </si>
  <si>
    <t>Едемская И.Г.</t>
  </si>
  <si>
    <t>Кондраткова В.А.</t>
  </si>
  <si>
    <t>Никитинская Г.Я.</t>
  </si>
  <si>
    <t>Антуфьева С.И.</t>
  </si>
  <si>
    <t>Личутина Н.В.</t>
  </si>
  <si>
    <t>Антропова О.В.</t>
  </si>
  <si>
    <t>Криулина Н.Н.</t>
  </si>
  <si>
    <t>Локтионова Т.И.</t>
  </si>
  <si>
    <t>Логвина Н.В.</t>
  </si>
  <si>
    <t>Ефимова Г.П.</t>
  </si>
  <si>
    <t>Ордина Г.Н.</t>
  </si>
  <si>
    <t>Серавина В.П.</t>
  </si>
  <si>
    <t>Большедворова Е.В.</t>
  </si>
  <si>
    <t>Скирмант Н.Р.</t>
  </si>
  <si>
    <t>Кулакова Л.М.</t>
  </si>
  <si>
    <t>Терехова Н.Г.</t>
  </si>
  <si>
    <t>Барашнина М.С.</t>
  </si>
  <si>
    <t>Лемехова Г.М.</t>
  </si>
  <si>
    <t>Старченко Л.П.</t>
  </si>
  <si>
    <t>Костарева Т.Л.</t>
  </si>
  <si>
    <t xml:space="preserve"> Моисеенко Олеся</t>
  </si>
  <si>
    <t>Говорухин Вадим</t>
  </si>
  <si>
    <t>Мауричев Максим</t>
  </si>
  <si>
    <t>Смолокуров Влад</t>
  </si>
  <si>
    <t>Мудьюгин Николай</t>
  </si>
  <si>
    <t>Хухарева Т. Б.</t>
  </si>
  <si>
    <t>Худяков Роман</t>
  </si>
  <si>
    <t>Кладовщикова Дарина</t>
  </si>
  <si>
    <t>Личутина Н. В.</t>
  </si>
  <si>
    <t>Минин Роман</t>
  </si>
  <si>
    <t>Малышева Яна</t>
  </si>
  <si>
    <t>Труфанов Артем</t>
  </si>
  <si>
    <t>Тренин Ярослав</t>
  </si>
  <si>
    <t>Смирнов Денис</t>
  </si>
  <si>
    <t>Русаков Даниил</t>
  </si>
  <si>
    <t>Щербакова Полина</t>
  </si>
  <si>
    <t>Клементьева Н.В.</t>
  </si>
  <si>
    <t>Тихомиров Роман</t>
  </si>
  <si>
    <t>Кокорин Кирилл</t>
  </si>
  <si>
    <t>победитель</t>
  </si>
  <si>
    <t>Смирнова И.В.</t>
  </si>
  <si>
    <t>Жемчужник С. А.</t>
  </si>
  <si>
    <t>Савская И.В.</t>
  </si>
  <si>
    <t>Харитонова Л.В.</t>
  </si>
  <si>
    <t>Кылина А.Г.</t>
  </si>
  <si>
    <t>призер</t>
  </si>
  <si>
    <t>Вязникова Т.В.</t>
  </si>
  <si>
    <t>участник</t>
  </si>
  <si>
    <t>Б</t>
  </si>
  <si>
    <t>Рейтинг Б</t>
  </si>
  <si>
    <t>№ п/п</t>
  </si>
  <si>
    <t>класс</t>
  </si>
  <si>
    <t>предмет</t>
  </si>
  <si>
    <t>ФИО</t>
  </si>
  <si>
    <t>балл</t>
  </si>
  <si>
    <t>%</t>
  </si>
  <si>
    <t>ОО</t>
  </si>
  <si>
    <t>Заборская София</t>
  </si>
  <si>
    <t>Карачев Владимир</t>
  </si>
  <si>
    <t>Кузнецова Дарья</t>
  </si>
  <si>
    <t>Колпачников Максим</t>
  </si>
  <si>
    <t>Кириллов Святогор</t>
  </si>
  <si>
    <t>Сушкова Наталья</t>
  </si>
  <si>
    <t>Зноев Матвей</t>
  </si>
  <si>
    <t>Колчев Михаил</t>
  </si>
  <si>
    <t>Комольцев Данил</t>
  </si>
  <si>
    <t>Телицин Дмитрий</t>
  </si>
  <si>
    <t>Савич Александра</t>
  </si>
  <si>
    <t>Тарасова Евгения</t>
  </si>
  <si>
    <t>Ермошко Даниил</t>
  </si>
  <si>
    <t>Евдокимова Екатерина</t>
  </si>
  <si>
    <t>Заизженный Андрей</t>
  </si>
  <si>
    <t>Опарина Юлия</t>
  </si>
  <si>
    <t>Пода Александра</t>
  </si>
  <si>
    <t>Кочилова Алена</t>
  </si>
  <si>
    <t>Аверкиева Полина</t>
  </si>
  <si>
    <t>Назарова Анна</t>
  </si>
  <si>
    <t>Тушина Наталья</t>
  </si>
  <si>
    <t>Шихов Никита</t>
  </si>
  <si>
    <t>Трапезников Артем</t>
  </si>
  <si>
    <t>Брожко Екатерина</t>
  </si>
  <si>
    <t>Картун Дана</t>
  </si>
  <si>
    <t>Лукянчук Станислав</t>
  </si>
  <si>
    <t>Истомин Дмитрий</t>
  </si>
  <si>
    <t>Иванова Анастасия</t>
  </si>
  <si>
    <t>Бельфер Анастасия</t>
  </si>
  <si>
    <t>Ткаченко Владислав</t>
  </si>
  <si>
    <t>Смолкин Илья</t>
  </si>
  <si>
    <t>Соснин Донат</t>
  </si>
  <si>
    <t>Завьялова Вероника</t>
  </si>
  <si>
    <t>Жимкова Елизавета</t>
  </si>
  <si>
    <t>Коквина Анастасия</t>
  </si>
  <si>
    <t>Руденко Дарья</t>
  </si>
  <si>
    <t>Дерягин Яков</t>
  </si>
  <si>
    <t>Зубарева Алиса</t>
  </si>
  <si>
    <t>Лихачёва Виктория</t>
  </si>
  <si>
    <t>Иващенко Ирина</t>
  </si>
  <si>
    <t>Вавилова Софья</t>
  </si>
  <si>
    <t>Волова Арина</t>
  </si>
  <si>
    <t>Урюпина Мария</t>
  </si>
  <si>
    <t>Чавлытко Анастасия</t>
  </si>
  <si>
    <t>Городищенская Светлана</t>
  </si>
  <si>
    <t>Гусельникова Анастасия</t>
  </si>
  <si>
    <t>Жданова Анна</t>
  </si>
  <si>
    <t>Мартынова Анна</t>
  </si>
  <si>
    <t>Пушкина Виолетта</t>
  </si>
  <si>
    <t>Постников Илья</t>
  </si>
  <si>
    <t>Савченко Ирина</t>
  </si>
  <si>
    <t>Иванов Даниил</t>
  </si>
  <si>
    <t>Черняева Анна</t>
  </si>
  <si>
    <t>Личутин Максим</t>
  </si>
  <si>
    <t>Смирнова Оксана</t>
  </si>
  <si>
    <t>Буянов Антон</t>
  </si>
  <si>
    <t>Мудрик Николай</t>
  </si>
  <si>
    <t>Роменская Юлиана</t>
  </si>
  <si>
    <t>Колтова Татиана</t>
  </si>
  <si>
    <t>Майзерова Екатерина</t>
  </si>
  <si>
    <t>Зубов Вадим</t>
  </si>
  <si>
    <t>Иванов Валентин</t>
  </si>
  <si>
    <t>Большакова Александра</t>
  </si>
  <si>
    <t>Лах Андрей</t>
  </si>
  <si>
    <t>Минин Иван</t>
  </si>
  <si>
    <t>Копнина Татьяна</t>
  </si>
  <si>
    <t>Швалева Анастасия</t>
  </si>
  <si>
    <t>Шкрябин Александр</t>
  </si>
  <si>
    <t>Родиокова Ксения</t>
  </si>
  <si>
    <t>Зыкова Екатерина</t>
  </si>
  <si>
    <t>Сынкова Вероника</t>
  </si>
  <si>
    <t>Мулин Илья</t>
  </si>
  <si>
    <t>Ларичев Александр</t>
  </si>
  <si>
    <t>Титова Ольга</t>
  </si>
  <si>
    <t>Кукушкин Кирилл</t>
  </si>
  <si>
    <t>Шарикова Александра</t>
  </si>
  <si>
    <t>Ильинцева Софья</t>
  </si>
  <si>
    <t>Варфаломеева Татьяна</t>
  </si>
  <si>
    <t>Шавонин Артем</t>
  </si>
  <si>
    <t>Беляев Игорь</t>
  </si>
  <si>
    <t>Третьяков Иван</t>
  </si>
  <si>
    <t>Борзая Алена</t>
  </si>
  <si>
    <t>Двойникова Эвелина</t>
  </si>
  <si>
    <t>Капитолинина Евгения</t>
  </si>
  <si>
    <t>Нецветаева Елизавета</t>
  </si>
  <si>
    <t>Казаринова Алевтина</t>
  </si>
  <si>
    <t>Ржавитина Эвелина</t>
  </si>
  <si>
    <t>Дорофеева Арина</t>
  </si>
  <si>
    <t>Малышева Анастасия</t>
  </si>
  <si>
    <t>Лазарева Яна</t>
  </si>
  <si>
    <t>Х</t>
  </si>
  <si>
    <t>Митинкова Анастасия</t>
  </si>
  <si>
    <t>Чугай Ирина</t>
  </si>
  <si>
    <t>Стешенко Ксения</t>
  </si>
  <si>
    <t>Ширяев Артур</t>
  </si>
  <si>
    <t>Губанова Елизавета</t>
  </si>
  <si>
    <t>Панасюк Маргарита</t>
  </si>
  <si>
    <t>Трушин Даниил</t>
  </si>
  <si>
    <t>Шахницкая Лия</t>
  </si>
  <si>
    <t>Хромылева Ксения</t>
  </si>
  <si>
    <t>Халтурина Алена</t>
  </si>
  <si>
    <t>Ульянова Елизавета</t>
  </si>
  <si>
    <t>Воробьев Александр</t>
  </si>
  <si>
    <t>Акулич Мария</t>
  </si>
  <si>
    <t>Некрылов Михаил</t>
  </si>
  <si>
    <t>Травин Дмитрий</t>
  </si>
  <si>
    <t>Лапина Александра</t>
  </si>
  <si>
    <t>Козлова Любовь</t>
  </si>
  <si>
    <t>Салтыков Александр</t>
  </si>
  <si>
    <t>Корельская Дарья</t>
  </si>
  <si>
    <t>Пятериков Егор</t>
  </si>
  <si>
    <t>Даниленко Елена</t>
  </si>
  <si>
    <t>Шабанова Мария</t>
  </si>
  <si>
    <t>Монич Таисия</t>
  </si>
  <si>
    <t>Викторова Марина</t>
  </si>
  <si>
    <t>Волкова Маргарита</t>
  </si>
  <si>
    <t>Зорька Оксана</t>
  </si>
  <si>
    <t>Лизунова Дарья</t>
  </si>
  <si>
    <t>Бармин Максим</t>
  </si>
  <si>
    <t>Машигин Артем</t>
  </si>
  <si>
    <t>Давыдова Евгения</t>
  </si>
  <si>
    <t>Черникова Дарья</t>
  </si>
  <si>
    <t>Зорин Александр</t>
  </si>
  <si>
    <t>Абрамовская Мария</t>
  </si>
  <si>
    <t>Судакова Анастасия</t>
  </si>
  <si>
    <t>Павлова Галина</t>
  </si>
  <si>
    <t>Кузнецов Деомид</t>
  </si>
  <si>
    <t>Кононенко Андрей</t>
  </si>
  <si>
    <t>Попов Никита</t>
  </si>
  <si>
    <t>Игнатьева Екатерина</t>
  </si>
  <si>
    <t>Белоусова Екатерина</t>
  </si>
  <si>
    <t>Павлова Надежда</t>
  </si>
  <si>
    <t>Балабан Николай</t>
  </si>
  <si>
    <t>Рыпакова София</t>
  </si>
  <si>
    <t>Федин Кирилл</t>
  </si>
  <si>
    <t>Мальцев Дмитрий</t>
  </si>
  <si>
    <t>Самсонов Максим</t>
  </si>
  <si>
    <t>Шайдуллина Лилия</t>
  </si>
  <si>
    <t>Япырэ Екатерина</t>
  </si>
  <si>
    <t>Федосеев Никита</t>
  </si>
  <si>
    <t>Ушкова Ирина</t>
  </si>
  <si>
    <t>Филиппов Михаил</t>
  </si>
  <si>
    <t>Пусько Надежда</t>
  </si>
  <si>
    <t>Кондрашечкина Елизавета</t>
  </si>
  <si>
    <t>Крылов Даниил</t>
  </si>
  <si>
    <t>Куликов Константин</t>
  </si>
  <si>
    <t>Пихтин Владислав</t>
  </si>
  <si>
    <t>Шнюков Илья</t>
  </si>
  <si>
    <t>Ладин Евгений</t>
  </si>
  <si>
    <t>Хвиюзова Дарья</t>
  </si>
  <si>
    <t>Истоминский Александр</t>
  </si>
  <si>
    <t>Хрипунов Артем</t>
  </si>
  <si>
    <t>Трофимов Аркадий</t>
  </si>
  <si>
    <t>Котцов Сергей</t>
  </si>
  <si>
    <t>Савицкая Виктория</t>
  </si>
  <si>
    <t>Совков Андрей</t>
  </si>
  <si>
    <t>Панченя Андрей</t>
  </si>
  <si>
    <t>Магомедов Артур</t>
  </si>
  <si>
    <t>Брагин Владислав</t>
  </si>
  <si>
    <t>Репницын Данил</t>
  </si>
  <si>
    <t>Середнякова Александра</t>
  </si>
  <si>
    <t>Митрофанова Светлана</t>
  </si>
  <si>
    <t>Никаноров Илья</t>
  </si>
  <si>
    <t>Яровенко Максим</t>
  </si>
  <si>
    <t>Аксеников Артем</t>
  </si>
  <si>
    <t>Г</t>
  </si>
  <si>
    <t>Дерюга Полина</t>
  </si>
  <si>
    <t>Кангаш Елена</t>
  </si>
  <si>
    <t>Чанышева Элона</t>
  </si>
  <si>
    <t>Богданова Юлия</t>
  </si>
  <si>
    <t>Стромкин Артем</t>
  </si>
  <si>
    <t>Чалакова Ирина</t>
  </si>
  <si>
    <t>Левин Илья</t>
  </si>
  <si>
    <t>Пустовидко Анастасия</t>
  </si>
  <si>
    <t>Тюхтина Диана</t>
  </si>
  <si>
    <t>Орлов Арсений</t>
  </si>
  <si>
    <t>Шеина Валерия</t>
  </si>
  <si>
    <t>Саенко Матвей</t>
  </si>
  <si>
    <t>Попова Ксения</t>
  </si>
  <si>
    <t>Лодыгин Даниил</t>
  </si>
  <si>
    <t>Кондрашова Софья</t>
  </si>
  <si>
    <t>Коробицын Артем</t>
  </si>
  <si>
    <t>Шумовская Анастасия</t>
  </si>
  <si>
    <t>Савченко Денис</t>
  </si>
  <si>
    <t>Романова Ксения</t>
  </si>
  <si>
    <t>Гришин Вячеслав</t>
  </si>
  <si>
    <t>Антропов Сергей</t>
  </si>
  <si>
    <t>Мошков Виталий</t>
  </si>
  <si>
    <t>Егорова Дарина</t>
  </si>
  <si>
    <t>Левчук Илья</t>
  </si>
  <si>
    <t>Емец Диана</t>
  </si>
  <si>
    <t>Железняков Дмитрий</t>
  </si>
  <si>
    <t>Устинова Татьяна</t>
  </si>
  <si>
    <t>Петухов Евгений</t>
  </si>
  <si>
    <t>Пестовская Юлия</t>
  </si>
  <si>
    <t>Грищенко Сергей</t>
  </si>
  <si>
    <t>Полетухин Роман</t>
  </si>
  <si>
    <t>Завьялова Вераника</t>
  </si>
  <si>
    <t>Беляева Лика</t>
  </si>
  <si>
    <t>Вострых Влада</t>
  </si>
  <si>
    <t>Михайлов Антон</t>
  </si>
  <si>
    <t>Добрынина Елизавета</t>
  </si>
  <si>
    <t>Широкова Виолетта</t>
  </si>
  <si>
    <t>Хлопин Кирилл</t>
  </si>
  <si>
    <t>Зеленская Маргарита</t>
  </si>
  <si>
    <t>Бредигин Виталий</t>
  </si>
  <si>
    <t>Рудалев Константин</t>
  </si>
  <si>
    <t>Бялюк Татьяна</t>
  </si>
  <si>
    <t>Шерстобитова Вера</t>
  </si>
  <si>
    <t>Бородин Кирилл</t>
  </si>
  <si>
    <t>Булгаков Олег</t>
  </si>
  <si>
    <t>Зубарева Ксения</t>
  </si>
  <si>
    <t>Мещерякова Полина</t>
  </si>
  <si>
    <t>Колпаков Михаил</t>
  </si>
  <si>
    <t>Фоменко Ксения</t>
  </si>
  <si>
    <t>Гуреев Всеволод</t>
  </si>
  <si>
    <t>Макарова Анастасия</t>
  </si>
  <si>
    <t>Малышев Вадим</t>
  </si>
  <si>
    <t>Залужский Артем</t>
  </si>
  <si>
    <t>Швалёва Анастасия</t>
  </si>
  <si>
    <t>Лапшин Сергей</t>
  </si>
  <si>
    <t>Платонов Игнат</t>
  </si>
  <si>
    <t>Инф</t>
  </si>
  <si>
    <t>Бобрецов Максим</t>
  </si>
  <si>
    <t>Лебедев Даниил</t>
  </si>
  <si>
    <t>Чистиков Матвей</t>
  </si>
  <si>
    <t>Булыгина Екатерина</t>
  </si>
  <si>
    <t>Хабаров Евгений</t>
  </si>
  <si>
    <t>Шершнев Илья</t>
  </si>
  <si>
    <t>Ряднина Юрий</t>
  </si>
  <si>
    <t>Белякова Мария</t>
  </si>
  <si>
    <t>Кошелев Михаил</t>
  </si>
  <si>
    <t>Морозова Анастасия</t>
  </si>
  <si>
    <t>Вторыгина Виктория</t>
  </si>
  <si>
    <t>Виноградова Элеонора</t>
  </si>
  <si>
    <t>Порохин Александр</t>
  </si>
  <si>
    <t>Угланов Кирилл</t>
  </si>
  <si>
    <t>Аккуратнов Глеб</t>
  </si>
  <si>
    <t>Рогозин Кирилл</t>
  </si>
  <si>
    <t>Багрецов Антон</t>
  </si>
  <si>
    <t>Котельникова Анна</t>
  </si>
  <si>
    <t>Илатовская Ирина</t>
  </si>
  <si>
    <t>Шефова Дарья</t>
  </si>
  <si>
    <t>Крюкова Анна</t>
  </si>
  <si>
    <t>Вавилин Егор</t>
  </si>
  <si>
    <t>Фунтова Софья</t>
  </si>
  <si>
    <t>Ефимова Виктория</t>
  </si>
  <si>
    <t>Ледева Арина</t>
  </si>
  <si>
    <t>Колесова Анастасия</t>
  </si>
  <si>
    <t>Цыкалюк Игорь</t>
  </si>
  <si>
    <t xml:space="preserve">Ульянова Елизавета </t>
  </si>
  <si>
    <t xml:space="preserve">Шумовская Диана </t>
  </si>
  <si>
    <t xml:space="preserve">Рыжик Мария </t>
  </si>
  <si>
    <t>Бельчук Кристина</t>
  </si>
  <si>
    <t xml:space="preserve">Калинин Алексей </t>
  </si>
  <si>
    <t xml:space="preserve">Вейкус Антон </t>
  </si>
  <si>
    <t>Воробьева Вероника</t>
  </si>
  <si>
    <t>Лесихина Дарья</t>
  </si>
  <si>
    <t xml:space="preserve">Машигин Артем </t>
  </si>
  <si>
    <t>Кочкин Никита</t>
  </si>
  <si>
    <t xml:space="preserve">Кудрявцева Кристина </t>
  </si>
  <si>
    <t xml:space="preserve">Полежаев Олег </t>
  </si>
  <si>
    <t xml:space="preserve">Титова Ольга </t>
  </si>
  <si>
    <t xml:space="preserve">Троян Никита </t>
  </si>
  <si>
    <t xml:space="preserve">Богданова Юлия </t>
  </si>
  <si>
    <t xml:space="preserve">Кашин Даниил </t>
  </si>
  <si>
    <t>Лобанова Анна</t>
  </si>
  <si>
    <t>Головнев Владислав</t>
  </si>
  <si>
    <t xml:space="preserve">Лебедев Даниил </t>
  </si>
  <si>
    <t xml:space="preserve">Лежнин Виталий </t>
  </si>
  <si>
    <t xml:space="preserve">Новосёлов Ярослав </t>
  </si>
  <si>
    <t xml:space="preserve">Петухов Захар </t>
  </si>
  <si>
    <t xml:space="preserve">Веселков Данила </t>
  </si>
  <si>
    <t xml:space="preserve">Ляхов Никита </t>
  </si>
  <si>
    <t xml:space="preserve">Штрамбранд Владимир </t>
  </si>
  <si>
    <t>Чирков Андрей</t>
  </si>
  <si>
    <t>Зотиков Алексей</t>
  </si>
  <si>
    <t>Радько Юлия</t>
  </si>
  <si>
    <t>Печенева Анастасия</t>
  </si>
  <si>
    <t>Федосеева Людмила</t>
  </si>
  <si>
    <t>Якушкин Дмитрий</t>
  </si>
  <si>
    <t>Бачурина Дарина</t>
  </si>
  <si>
    <t>Палицын Дмитрий</t>
  </si>
  <si>
    <t xml:space="preserve">Богданова Милица </t>
  </si>
  <si>
    <t xml:space="preserve">Шиканова Карина </t>
  </si>
  <si>
    <t xml:space="preserve">Пятышев Кирилл </t>
  </si>
  <si>
    <t>Сошилов Игорь</t>
  </si>
  <si>
    <t>Сусляев Тимофей</t>
  </si>
  <si>
    <t xml:space="preserve">Чикишев Илья </t>
  </si>
  <si>
    <t xml:space="preserve">Гнездилов Иван </t>
  </si>
  <si>
    <t xml:space="preserve">Абросимов Александр </t>
  </si>
  <si>
    <t>Смирнова Ульяна</t>
  </si>
  <si>
    <t>Шеметова Анастасия</t>
  </si>
  <si>
    <t xml:space="preserve">Столяренко Владислав </t>
  </si>
  <si>
    <t xml:space="preserve">Баранова Алёна </t>
  </si>
  <si>
    <t xml:space="preserve">Жгилёв Александр </t>
  </si>
  <si>
    <t>Крученков Егор</t>
  </si>
  <si>
    <t>Вострых  Влада</t>
  </si>
  <si>
    <t>Колчина Мария</t>
  </si>
  <si>
    <t>Анисимов Сергей</t>
  </si>
  <si>
    <t>Пескишев Влад</t>
  </si>
  <si>
    <t xml:space="preserve">Мазин Максим </t>
  </si>
  <si>
    <t xml:space="preserve">Мысов Дмитрий </t>
  </si>
  <si>
    <t xml:space="preserve">Морозов Иван </t>
  </si>
  <si>
    <t xml:space="preserve">Болтов Максим </t>
  </si>
  <si>
    <t xml:space="preserve">Порядин Андрей </t>
  </si>
  <si>
    <t xml:space="preserve">Мардер Лев </t>
  </si>
  <si>
    <t xml:space="preserve">Чебровский Егор </t>
  </si>
  <si>
    <t xml:space="preserve">Башловкин Артем </t>
  </si>
  <si>
    <t xml:space="preserve">Кононенко Андрей </t>
  </si>
  <si>
    <t>Щелин Максим</t>
  </si>
  <si>
    <t xml:space="preserve">Куницын Евгений </t>
  </si>
  <si>
    <t xml:space="preserve">Брянцев Никита </t>
  </si>
  <si>
    <t xml:space="preserve">Малютин Александр </t>
  </si>
  <si>
    <t xml:space="preserve">Бахарев Лев </t>
  </si>
  <si>
    <t xml:space="preserve">Кладовщикова Елизавета </t>
  </si>
  <si>
    <t xml:space="preserve">Клочкова Диана </t>
  </si>
  <si>
    <t xml:space="preserve">Лыткина Елизавета </t>
  </si>
  <si>
    <t xml:space="preserve">Антипин Сергей </t>
  </si>
  <si>
    <t>Абрамовский Владигор</t>
  </si>
  <si>
    <t>Кононова  Виолетта</t>
  </si>
  <si>
    <t>Максимовский Константин</t>
  </si>
  <si>
    <t>Шарова Яна</t>
  </si>
  <si>
    <t>Лазукина Тамара</t>
  </si>
  <si>
    <t>Романова Есения</t>
  </si>
  <si>
    <t xml:space="preserve">Колтаков Егор </t>
  </si>
  <si>
    <t>Савин Вадим</t>
  </si>
  <si>
    <t>Поспелова Алина</t>
  </si>
  <si>
    <t>Шейхов Глеб</t>
  </si>
  <si>
    <t>Хрисанова Алина</t>
  </si>
  <si>
    <t>Кожевникова Кристина</t>
  </si>
  <si>
    <t>Феликсов Руслан</t>
  </si>
  <si>
    <t>Подольский Владимир</t>
  </si>
  <si>
    <t>Дремов Владислав</t>
  </si>
  <si>
    <t>ИстоминскийАлександр</t>
  </si>
  <si>
    <t xml:space="preserve"> Майзерова Екатерина</t>
  </si>
  <si>
    <t>Зазнобин Эдуард</t>
  </si>
  <si>
    <t>Зайцев Руслан</t>
  </si>
  <si>
    <t>Жиганова Ирина</t>
  </si>
  <si>
    <t>Кашутина Анастасия</t>
  </si>
  <si>
    <t xml:space="preserve">Рогозин Кирилл </t>
  </si>
  <si>
    <t xml:space="preserve">Примакова Мария </t>
  </si>
  <si>
    <t xml:space="preserve">Зайцев Евгений </t>
  </si>
  <si>
    <t xml:space="preserve">Ковригин Никита </t>
  </si>
  <si>
    <t xml:space="preserve">Сапоговская Богдана </t>
  </si>
  <si>
    <t xml:space="preserve">Богданова Алина </t>
  </si>
  <si>
    <t xml:space="preserve">Середнякова Александра </t>
  </si>
  <si>
    <t xml:space="preserve">Агафонова Алена </t>
  </si>
  <si>
    <t xml:space="preserve">Брагин Владислав </t>
  </si>
  <si>
    <t xml:space="preserve">Воробьева Милана </t>
  </si>
  <si>
    <t xml:space="preserve">Чехлатова Полина </t>
  </si>
  <si>
    <t xml:space="preserve">Совков Андрей </t>
  </si>
  <si>
    <t xml:space="preserve">Новак Владислав </t>
  </si>
  <si>
    <t>МАОУ "СОШ № 6"</t>
  </si>
  <si>
    <t xml:space="preserve">МАОУ "Ягринская гимназия" </t>
  </si>
  <si>
    <t>МБОУ "ЛГ № 27"</t>
  </si>
  <si>
    <t>МБОУ "МКШ им. адмирала Котова П.Г."</t>
  </si>
  <si>
    <t>МБОУ "СОШ № 13"</t>
  </si>
  <si>
    <t>МБОУ "СОШ № 9"</t>
  </si>
  <si>
    <t>МБОУ "СОШ № 5"</t>
  </si>
  <si>
    <t>МБОУ "СОШ № 20"</t>
  </si>
  <si>
    <t>МБОУ "СГГ"</t>
  </si>
  <si>
    <t>МБОУ "Лицей № 17"</t>
  </si>
  <si>
    <t>МБОУ "СОШ № 3 им. К.М. Трухинова"</t>
  </si>
  <si>
    <t>МБОУ "СОШ № 36"</t>
  </si>
  <si>
    <t>МБОУ "СОШ № 12"</t>
  </si>
  <si>
    <t>МБОУ "СОШ № 24"</t>
  </si>
  <si>
    <t>МБОУ "СОШ № 23"</t>
  </si>
  <si>
    <t>МБОУ "Гуманитарная гимназия № 8"</t>
  </si>
  <si>
    <t>МБОУ "СОШ № 22"</t>
  </si>
  <si>
    <t>МБОУ "СОШ № 16"</t>
  </si>
  <si>
    <t>МБОУ "СОШ № 30"</t>
  </si>
  <si>
    <t>МБОУ "СОШ № 11"</t>
  </si>
  <si>
    <t>МБОУ "СОШ № 19"</t>
  </si>
  <si>
    <t>МБОУ "СОШ № 21"</t>
  </si>
  <si>
    <t>МБОУ СОШ № 29</t>
  </si>
  <si>
    <t>МБОУ "СОШ № 25"</t>
  </si>
  <si>
    <t>ФИ</t>
  </si>
  <si>
    <t>ФИО учителя</t>
  </si>
  <si>
    <t>Код</t>
  </si>
  <si>
    <t>ОБЖ 7 класс</t>
  </si>
  <si>
    <t>ОБЖ 8 класс</t>
  </si>
  <si>
    <t>ОБЖ 9 класс</t>
  </si>
  <si>
    <t>ОБЖ 10 класс</t>
  </si>
  <si>
    <t>ОБЖ 11 класс</t>
  </si>
  <si>
    <t>Соколов А.И.</t>
  </si>
  <si>
    <t>Амплеев А.В.</t>
  </si>
  <si>
    <t>Лабзин И.В.</t>
  </si>
  <si>
    <t>Семянников Н.А.</t>
  </si>
  <si>
    <t>Худобина А.В.</t>
  </si>
  <si>
    <t>Тельнов Г.Н.</t>
  </si>
  <si>
    <t>Рогачев С.В.</t>
  </si>
  <si>
    <t>Королёв А.И.</t>
  </si>
  <si>
    <t>Лукошков Н.Л.</t>
  </si>
  <si>
    <t>Казарин М.В.</t>
  </si>
  <si>
    <t>Новгородова Т.В.</t>
  </si>
  <si>
    <t>Набойченко И.В.</t>
  </si>
  <si>
    <t>Шубина Е.В.</t>
  </si>
  <si>
    <t>Попов А.В.</t>
  </si>
  <si>
    <t>Цибровский Н.А.</t>
  </si>
  <si>
    <t>Вилачев И.М.</t>
  </si>
  <si>
    <t>Пяткина Н.В.</t>
  </si>
  <si>
    <t>Шмотина М.В.</t>
  </si>
  <si>
    <t>Дешевых Н.А.</t>
  </si>
  <si>
    <t>Полищук С.П.</t>
  </si>
  <si>
    <t>Трапезников Ю.Б.</t>
  </si>
  <si>
    <t>Краснов К.А.</t>
  </si>
  <si>
    <t>Карельский В.Ю.</t>
  </si>
  <si>
    <t>Евдокимов А.Б.</t>
  </si>
  <si>
    <t>тест</t>
  </si>
  <si>
    <t>теория</t>
  </si>
  <si>
    <t>практика</t>
  </si>
  <si>
    <t>итог</t>
  </si>
  <si>
    <t>результат</t>
  </si>
  <si>
    <t>Карельский Артем</t>
  </si>
  <si>
    <t>Валиев константин</t>
  </si>
  <si>
    <t>призёр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</si>
</sst>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textRotation="90"/>
    </xf>
    <xf numFmtId="0" fontId="1" fillId="0" borderId="11" xfId="0" applyFont="1" applyBorder="1" applyAlignment="1">
      <alignment/>
    </xf>
    <xf numFmtId="10" fontId="1" fillId="0" borderId="11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16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10" fontId="1" fillId="0" borderId="13" xfId="0" applyNumberFormat="1" applyFont="1" applyBorder="1" applyAlignment="1">
      <alignment/>
    </xf>
    <xf numFmtId="9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1" xfId="0" applyFont="1" applyBorder="1" applyAlignment="1">
      <alignment horizontal="right" vertical="top" wrapText="1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textRotation="90"/>
    </xf>
    <xf numFmtId="0" fontId="1" fillId="0" borderId="11" xfId="0" applyFont="1" applyBorder="1" applyAlignment="1">
      <alignment textRotation="90"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2" xfId="0" applyFont="1" applyBorder="1" applyAlignment="1">
      <alignment textRotation="90"/>
    </xf>
    <xf numFmtId="0" fontId="1" fillId="0" borderId="12" xfId="0" applyFont="1" applyBorder="1" applyAlignment="1">
      <alignment textRotation="90"/>
    </xf>
    <xf numFmtId="0" fontId="1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1" fontId="4" fillId="0" borderId="11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0"/>
  <sheetViews>
    <sheetView zoomScale="75" zoomScaleNormal="75" zoomScalePageLayoutView="0" workbookViewId="0" topLeftCell="A1">
      <selection activeCell="P21" sqref="P21"/>
    </sheetView>
  </sheetViews>
  <sheetFormatPr defaultColWidth="9.00390625" defaultRowHeight="12.75"/>
  <cols>
    <col min="1" max="1" width="5.25390625" style="0" customWidth="1"/>
    <col min="2" max="2" width="5.375" style="0" customWidth="1"/>
    <col min="3" max="3" width="27.00390625" style="0" customWidth="1"/>
    <col min="4" max="4" width="6.875" style="0" customWidth="1"/>
    <col min="5" max="5" width="22.00390625" style="0" customWidth="1"/>
    <col min="6" max="10" width="4.25390625" style="0" customWidth="1"/>
    <col min="11" max="11" width="9.25390625" style="0" bestFit="1" customWidth="1"/>
    <col min="12" max="12" width="12.25390625" style="0" bestFit="1" customWidth="1"/>
    <col min="13" max="13" width="9.25390625" style="0" bestFit="1" customWidth="1"/>
    <col min="14" max="14" width="10.875" style="0" customWidth="1"/>
    <col min="15" max="15" width="17.25390625" style="0" customWidth="1"/>
  </cols>
  <sheetData>
    <row r="1" spans="1:17" ht="20.25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2"/>
      <c r="Q1" s="2"/>
    </row>
    <row r="2" spans="1:17" ht="15.75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3"/>
      <c r="Q2" s="3"/>
    </row>
    <row r="3" spans="1:17" ht="16.5" thickBot="1">
      <c r="A3" s="55" t="s">
        <v>19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2"/>
      <c r="Q3" s="2"/>
    </row>
    <row r="4" spans="1:15" ht="15.75" thickTop="1">
      <c r="A4" s="50" t="s">
        <v>8</v>
      </c>
      <c r="B4" s="48" t="s">
        <v>0</v>
      </c>
      <c r="C4" s="48" t="s">
        <v>1</v>
      </c>
      <c r="D4" s="48" t="s">
        <v>2</v>
      </c>
      <c r="E4" s="48" t="s">
        <v>3</v>
      </c>
      <c r="F4" s="54" t="s">
        <v>17</v>
      </c>
      <c r="G4" s="54"/>
      <c r="H4" s="54"/>
      <c r="I4" s="54"/>
      <c r="J4" s="54"/>
      <c r="K4" s="48" t="s">
        <v>4</v>
      </c>
      <c r="L4" s="48" t="s">
        <v>5</v>
      </c>
      <c r="M4" s="48" t="s">
        <v>16</v>
      </c>
      <c r="N4" s="48" t="s">
        <v>6</v>
      </c>
      <c r="O4" s="52" t="s">
        <v>7</v>
      </c>
    </row>
    <row r="5" spans="1:17" ht="135" customHeight="1" thickBot="1">
      <c r="A5" s="51"/>
      <c r="B5" s="49"/>
      <c r="C5" s="49"/>
      <c r="D5" s="49"/>
      <c r="E5" s="49"/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49"/>
      <c r="L5" s="49"/>
      <c r="M5" s="49"/>
      <c r="N5" s="49"/>
      <c r="O5" s="53"/>
      <c r="P5" s="1" t="s">
        <v>10</v>
      </c>
      <c r="Q5" s="1" t="s">
        <v>9</v>
      </c>
    </row>
    <row r="6" spans="1:17" ht="15.75" thickBot="1">
      <c r="A6" s="5">
        <v>1</v>
      </c>
      <c r="B6" s="7">
        <v>545</v>
      </c>
      <c r="C6" s="25" t="s">
        <v>89</v>
      </c>
      <c r="D6" s="28">
        <v>27</v>
      </c>
      <c r="E6" s="7" t="s">
        <v>95</v>
      </c>
      <c r="F6" s="7">
        <v>0</v>
      </c>
      <c r="G6" s="7">
        <v>7</v>
      </c>
      <c r="H6" s="7">
        <v>7</v>
      </c>
      <c r="I6" s="7">
        <v>7</v>
      </c>
      <c r="J6" s="7">
        <v>7</v>
      </c>
      <c r="K6" s="7">
        <f aca="true" t="shared" si="0" ref="K6:K49">SUM(F6:J6)</f>
        <v>28</v>
      </c>
      <c r="L6" s="8">
        <f aca="true" t="shared" si="1" ref="L6:L49">K6/$P$6</f>
        <v>0.8</v>
      </c>
      <c r="M6" s="7">
        <v>1</v>
      </c>
      <c r="N6" s="9">
        <f aca="true" t="shared" si="2" ref="N6:N49">($Q$6-M6)/($Q$6-1)</f>
        <v>1</v>
      </c>
      <c r="O6" s="10" t="s">
        <v>94</v>
      </c>
      <c r="P6">
        <v>35</v>
      </c>
      <c r="Q6">
        <v>45</v>
      </c>
    </row>
    <row r="7" spans="1:15" ht="16.5" thickBot="1">
      <c r="A7" s="5">
        <v>2</v>
      </c>
      <c r="B7" s="7">
        <v>523</v>
      </c>
      <c r="C7" s="18" t="s">
        <v>41</v>
      </c>
      <c r="D7" s="19">
        <v>13</v>
      </c>
      <c r="E7" s="7" t="s">
        <v>96</v>
      </c>
      <c r="F7" s="7">
        <v>6</v>
      </c>
      <c r="G7" s="7">
        <v>7</v>
      </c>
      <c r="H7" s="7">
        <v>7</v>
      </c>
      <c r="I7" s="7">
        <v>7</v>
      </c>
      <c r="J7" s="7">
        <v>0</v>
      </c>
      <c r="K7" s="7">
        <f t="shared" si="0"/>
        <v>27</v>
      </c>
      <c r="L7" s="8">
        <f t="shared" si="1"/>
        <v>0.7714285714285715</v>
      </c>
      <c r="M7" s="7">
        <f aca="true" t="shared" si="3" ref="M7:M49">IF(L7=L6,M6,M6+1)</f>
        <v>2</v>
      </c>
      <c r="N7" s="9">
        <f t="shared" si="2"/>
        <v>0.9772727272727273</v>
      </c>
      <c r="O7" s="10" t="s">
        <v>100</v>
      </c>
    </row>
    <row r="8" spans="1:15" ht="16.5" thickBot="1">
      <c r="A8" s="5">
        <v>3</v>
      </c>
      <c r="B8" s="7">
        <v>525</v>
      </c>
      <c r="C8" s="18" t="s">
        <v>75</v>
      </c>
      <c r="D8" s="19">
        <v>17</v>
      </c>
      <c r="E8" s="7" t="s">
        <v>58</v>
      </c>
      <c r="F8" s="7">
        <v>6</v>
      </c>
      <c r="G8" s="7">
        <v>7</v>
      </c>
      <c r="H8" s="7">
        <v>0</v>
      </c>
      <c r="I8" s="7">
        <v>6</v>
      </c>
      <c r="J8" s="7">
        <v>7</v>
      </c>
      <c r="K8" s="7">
        <f t="shared" si="0"/>
        <v>26</v>
      </c>
      <c r="L8" s="8">
        <f t="shared" si="1"/>
        <v>0.7428571428571429</v>
      </c>
      <c r="M8" s="7">
        <f t="shared" si="3"/>
        <v>3</v>
      </c>
      <c r="N8" s="9">
        <f t="shared" si="2"/>
        <v>0.9545454545454546</v>
      </c>
      <c r="O8" s="10" t="s">
        <v>100</v>
      </c>
    </row>
    <row r="9" spans="1:15" ht="16.5" thickBot="1">
      <c r="A9" s="5">
        <v>4</v>
      </c>
      <c r="B9" s="7">
        <v>501</v>
      </c>
      <c r="C9" s="20" t="s">
        <v>18</v>
      </c>
      <c r="D9" s="21">
        <v>2</v>
      </c>
      <c r="E9" s="7" t="s">
        <v>52</v>
      </c>
      <c r="F9" s="7">
        <v>7</v>
      </c>
      <c r="G9" s="7">
        <v>0</v>
      </c>
      <c r="H9" s="7">
        <v>7</v>
      </c>
      <c r="I9" s="7">
        <v>7</v>
      </c>
      <c r="J9" s="7">
        <v>1</v>
      </c>
      <c r="K9" s="7">
        <f t="shared" si="0"/>
        <v>22</v>
      </c>
      <c r="L9" s="8">
        <f t="shared" si="1"/>
        <v>0.6285714285714286</v>
      </c>
      <c r="M9" s="7">
        <f t="shared" si="3"/>
        <v>4</v>
      </c>
      <c r="N9" s="9">
        <f t="shared" si="2"/>
        <v>0.9318181818181818</v>
      </c>
      <c r="O9" s="10" t="s">
        <v>100</v>
      </c>
    </row>
    <row r="10" spans="1:15" ht="16.5" thickBot="1">
      <c r="A10" s="5">
        <v>5</v>
      </c>
      <c r="B10" s="7">
        <v>509</v>
      </c>
      <c r="C10" s="18" t="s">
        <v>43</v>
      </c>
      <c r="D10" s="19">
        <v>17</v>
      </c>
      <c r="E10" s="7" t="s">
        <v>71</v>
      </c>
      <c r="F10" s="7">
        <v>1</v>
      </c>
      <c r="G10" s="7">
        <v>7</v>
      </c>
      <c r="H10" s="7">
        <v>7</v>
      </c>
      <c r="I10" s="7">
        <v>7</v>
      </c>
      <c r="J10" s="7">
        <v>0</v>
      </c>
      <c r="K10" s="7">
        <f t="shared" si="0"/>
        <v>22</v>
      </c>
      <c r="L10" s="8">
        <f t="shared" si="1"/>
        <v>0.6285714285714286</v>
      </c>
      <c r="M10" s="7">
        <f t="shared" si="3"/>
        <v>4</v>
      </c>
      <c r="N10" s="9">
        <f t="shared" si="2"/>
        <v>0.9318181818181818</v>
      </c>
      <c r="O10" s="10" t="s">
        <v>100</v>
      </c>
    </row>
    <row r="11" spans="1:15" ht="16.5" thickBot="1">
      <c r="A11" s="5">
        <v>6</v>
      </c>
      <c r="B11" s="7">
        <v>513</v>
      </c>
      <c r="C11" s="20" t="s">
        <v>34</v>
      </c>
      <c r="D11" s="21">
        <v>24</v>
      </c>
      <c r="E11" s="7" t="s">
        <v>62</v>
      </c>
      <c r="F11" s="7">
        <v>7</v>
      </c>
      <c r="G11" s="7">
        <v>7</v>
      </c>
      <c r="H11" s="7">
        <v>1</v>
      </c>
      <c r="I11" s="7">
        <v>7</v>
      </c>
      <c r="J11" s="7">
        <v>0</v>
      </c>
      <c r="K11" s="7">
        <f t="shared" si="0"/>
        <v>22</v>
      </c>
      <c r="L11" s="8">
        <f t="shared" si="1"/>
        <v>0.6285714285714286</v>
      </c>
      <c r="M11" s="7">
        <f t="shared" si="3"/>
        <v>4</v>
      </c>
      <c r="N11" s="9">
        <f t="shared" si="2"/>
        <v>0.9318181818181818</v>
      </c>
      <c r="O11" s="10" t="s">
        <v>100</v>
      </c>
    </row>
    <row r="12" spans="1:15" ht="15.75" thickBot="1">
      <c r="A12" s="5">
        <v>7</v>
      </c>
      <c r="B12" s="7">
        <v>534</v>
      </c>
      <c r="C12" s="24" t="s">
        <v>77</v>
      </c>
      <c r="D12" s="27">
        <v>17</v>
      </c>
      <c r="E12" s="7" t="s">
        <v>71</v>
      </c>
      <c r="F12" s="7">
        <v>7</v>
      </c>
      <c r="G12" s="7">
        <v>0</v>
      </c>
      <c r="H12" s="7">
        <v>7</v>
      </c>
      <c r="I12" s="7">
        <v>7</v>
      </c>
      <c r="J12" s="7">
        <v>0</v>
      </c>
      <c r="K12" s="7">
        <f t="shared" si="0"/>
        <v>21</v>
      </c>
      <c r="L12" s="8">
        <f t="shared" si="1"/>
        <v>0.6</v>
      </c>
      <c r="M12" s="7">
        <f t="shared" si="3"/>
        <v>5</v>
      </c>
      <c r="N12" s="9">
        <f t="shared" si="2"/>
        <v>0.9090909090909091</v>
      </c>
      <c r="O12" s="10" t="s">
        <v>100</v>
      </c>
    </row>
    <row r="13" spans="1:15" ht="15.75" thickBot="1">
      <c r="A13" s="5">
        <v>8</v>
      </c>
      <c r="B13" s="7">
        <v>540</v>
      </c>
      <c r="C13" s="24" t="s">
        <v>84</v>
      </c>
      <c r="D13" s="27" t="s">
        <v>29</v>
      </c>
      <c r="E13" s="7" t="s">
        <v>57</v>
      </c>
      <c r="F13" s="7">
        <v>7</v>
      </c>
      <c r="G13" s="7">
        <v>0</v>
      </c>
      <c r="H13" s="7">
        <v>7</v>
      </c>
      <c r="I13" s="7">
        <v>7</v>
      </c>
      <c r="J13" s="7">
        <v>0</v>
      </c>
      <c r="K13" s="7">
        <f t="shared" si="0"/>
        <v>21</v>
      </c>
      <c r="L13" s="8">
        <f t="shared" si="1"/>
        <v>0.6</v>
      </c>
      <c r="M13" s="7">
        <f t="shared" si="3"/>
        <v>5</v>
      </c>
      <c r="N13" s="9">
        <f t="shared" si="2"/>
        <v>0.9090909090909091</v>
      </c>
      <c r="O13" s="10" t="s">
        <v>100</v>
      </c>
    </row>
    <row r="14" spans="1:15" ht="15.75" thickBot="1">
      <c r="A14" s="5">
        <v>9</v>
      </c>
      <c r="B14" s="7">
        <v>544</v>
      </c>
      <c r="C14" s="24" t="s">
        <v>88</v>
      </c>
      <c r="D14" s="27">
        <v>24</v>
      </c>
      <c r="E14" s="7" t="s">
        <v>62</v>
      </c>
      <c r="F14" s="7">
        <v>7</v>
      </c>
      <c r="G14" s="7">
        <v>7</v>
      </c>
      <c r="H14" s="7">
        <v>0</v>
      </c>
      <c r="I14" s="7">
        <v>7</v>
      </c>
      <c r="J14" s="7">
        <v>0</v>
      </c>
      <c r="K14" s="7">
        <f t="shared" si="0"/>
        <v>21</v>
      </c>
      <c r="L14" s="8">
        <f t="shared" si="1"/>
        <v>0.6</v>
      </c>
      <c r="M14" s="7">
        <f t="shared" si="3"/>
        <v>5</v>
      </c>
      <c r="N14" s="9">
        <f t="shared" si="2"/>
        <v>0.9090909090909091</v>
      </c>
      <c r="O14" s="10" t="s">
        <v>100</v>
      </c>
    </row>
    <row r="15" spans="1:15" ht="16.5" thickBot="1">
      <c r="A15" s="5">
        <v>10</v>
      </c>
      <c r="B15" s="7">
        <v>520</v>
      </c>
      <c r="C15" s="20" t="s">
        <v>39</v>
      </c>
      <c r="D15" s="22" t="s">
        <v>25</v>
      </c>
      <c r="E15" s="7" t="s">
        <v>68</v>
      </c>
      <c r="F15" s="7">
        <v>6</v>
      </c>
      <c r="G15" s="7">
        <v>7</v>
      </c>
      <c r="H15" s="7">
        <v>7</v>
      </c>
      <c r="I15" s="7">
        <v>0</v>
      </c>
      <c r="J15" s="7">
        <v>0</v>
      </c>
      <c r="K15" s="7">
        <f t="shared" si="0"/>
        <v>20</v>
      </c>
      <c r="L15" s="8">
        <f t="shared" si="1"/>
        <v>0.5714285714285714</v>
      </c>
      <c r="M15" s="7">
        <f t="shared" si="3"/>
        <v>6</v>
      </c>
      <c r="N15" s="9">
        <f t="shared" si="2"/>
        <v>0.8863636363636364</v>
      </c>
      <c r="O15" s="10" t="s">
        <v>100</v>
      </c>
    </row>
    <row r="16" spans="1:15" ht="16.5" thickBot="1">
      <c r="A16" s="5">
        <v>11</v>
      </c>
      <c r="B16" s="7">
        <v>506</v>
      </c>
      <c r="C16" s="20" t="s">
        <v>27</v>
      </c>
      <c r="D16" s="21">
        <v>13</v>
      </c>
      <c r="E16" s="7" t="s">
        <v>96</v>
      </c>
      <c r="F16" s="7">
        <v>6</v>
      </c>
      <c r="G16" s="7">
        <v>1</v>
      </c>
      <c r="H16" s="7">
        <v>0</v>
      </c>
      <c r="I16" s="7">
        <v>7</v>
      </c>
      <c r="J16" s="7">
        <v>0</v>
      </c>
      <c r="K16" s="7">
        <f t="shared" si="0"/>
        <v>14</v>
      </c>
      <c r="L16" s="8">
        <f t="shared" si="1"/>
        <v>0.4</v>
      </c>
      <c r="M16" s="7">
        <f t="shared" si="3"/>
        <v>7</v>
      </c>
      <c r="N16" s="9">
        <f t="shared" si="2"/>
        <v>0.8636363636363636</v>
      </c>
      <c r="O16" s="10" t="s">
        <v>102</v>
      </c>
    </row>
    <row r="17" spans="1:15" ht="16.5" thickBot="1">
      <c r="A17" s="5">
        <v>12</v>
      </c>
      <c r="B17" s="7">
        <v>548</v>
      </c>
      <c r="C17" s="20" t="s">
        <v>93</v>
      </c>
      <c r="D17" s="21" t="s">
        <v>25</v>
      </c>
      <c r="E17" s="7" t="s">
        <v>98</v>
      </c>
      <c r="F17" s="7">
        <v>6</v>
      </c>
      <c r="G17" s="7">
        <v>0</v>
      </c>
      <c r="H17" s="7">
        <v>1</v>
      </c>
      <c r="I17" s="7">
        <v>7</v>
      </c>
      <c r="J17" s="7">
        <v>0</v>
      </c>
      <c r="K17" s="7">
        <f t="shared" si="0"/>
        <v>14</v>
      </c>
      <c r="L17" s="8">
        <f t="shared" si="1"/>
        <v>0.4</v>
      </c>
      <c r="M17" s="7">
        <f t="shared" si="3"/>
        <v>7</v>
      </c>
      <c r="N17" s="9">
        <f t="shared" si="2"/>
        <v>0.8636363636363636</v>
      </c>
      <c r="O17" s="10" t="s">
        <v>102</v>
      </c>
    </row>
    <row r="18" spans="1:15" ht="16.5" thickBot="1">
      <c r="A18" s="5">
        <v>13</v>
      </c>
      <c r="B18" s="7">
        <v>528</v>
      </c>
      <c r="C18" s="20" t="s">
        <v>46</v>
      </c>
      <c r="D18" s="21">
        <v>22</v>
      </c>
      <c r="E18" s="7" t="s">
        <v>60</v>
      </c>
      <c r="F18" s="7">
        <v>0</v>
      </c>
      <c r="G18" s="7">
        <v>7</v>
      </c>
      <c r="H18" s="7">
        <v>0</v>
      </c>
      <c r="I18" s="7">
        <v>7</v>
      </c>
      <c r="J18" s="7">
        <v>0</v>
      </c>
      <c r="K18" s="7">
        <f t="shared" si="0"/>
        <v>14</v>
      </c>
      <c r="L18" s="8">
        <f t="shared" si="1"/>
        <v>0.4</v>
      </c>
      <c r="M18" s="7">
        <f t="shared" si="3"/>
        <v>7</v>
      </c>
      <c r="N18" s="9">
        <f t="shared" si="2"/>
        <v>0.8636363636363636</v>
      </c>
      <c r="O18" s="10" t="s">
        <v>102</v>
      </c>
    </row>
    <row r="19" spans="1:15" ht="16.5" thickBot="1">
      <c r="A19" s="5">
        <v>14</v>
      </c>
      <c r="B19" s="7">
        <v>530</v>
      </c>
      <c r="C19" s="20" t="s">
        <v>48</v>
      </c>
      <c r="D19" s="21">
        <v>28</v>
      </c>
      <c r="E19" s="7" t="s">
        <v>63</v>
      </c>
      <c r="F19" s="7">
        <v>7</v>
      </c>
      <c r="G19" s="7">
        <v>7</v>
      </c>
      <c r="H19" s="7">
        <v>0</v>
      </c>
      <c r="I19" s="7">
        <v>0</v>
      </c>
      <c r="J19" s="7">
        <v>0</v>
      </c>
      <c r="K19" s="7">
        <f t="shared" si="0"/>
        <v>14</v>
      </c>
      <c r="L19" s="8">
        <f t="shared" si="1"/>
        <v>0.4</v>
      </c>
      <c r="M19" s="7">
        <f t="shared" si="3"/>
        <v>7</v>
      </c>
      <c r="N19" s="9">
        <f t="shared" si="2"/>
        <v>0.8636363636363636</v>
      </c>
      <c r="O19" s="10" t="s">
        <v>102</v>
      </c>
    </row>
    <row r="20" spans="1:15" ht="15.75" thickBot="1">
      <c r="A20" s="5">
        <v>15</v>
      </c>
      <c r="B20" s="7">
        <v>541</v>
      </c>
      <c r="C20" s="24" t="s">
        <v>85</v>
      </c>
      <c r="D20" s="27">
        <v>30</v>
      </c>
      <c r="E20" s="7" t="s">
        <v>65</v>
      </c>
      <c r="F20" s="7">
        <v>0</v>
      </c>
      <c r="G20" s="7">
        <v>0</v>
      </c>
      <c r="H20" s="7">
        <v>7</v>
      </c>
      <c r="I20" s="7">
        <v>7</v>
      </c>
      <c r="J20" s="7">
        <v>0</v>
      </c>
      <c r="K20" s="7">
        <f t="shared" si="0"/>
        <v>14</v>
      </c>
      <c r="L20" s="8">
        <f t="shared" si="1"/>
        <v>0.4</v>
      </c>
      <c r="M20" s="7">
        <f t="shared" si="3"/>
        <v>7</v>
      </c>
      <c r="N20" s="9">
        <f t="shared" si="2"/>
        <v>0.8636363636363636</v>
      </c>
      <c r="O20" s="10" t="s">
        <v>102</v>
      </c>
    </row>
    <row r="21" spans="1:15" ht="16.5" thickBot="1">
      <c r="A21" s="5">
        <v>16</v>
      </c>
      <c r="B21" s="7">
        <v>511</v>
      </c>
      <c r="C21" s="20" t="s">
        <v>32</v>
      </c>
      <c r="D21" s="21">
        <v>22</v>
      </c>
      <c r="E21" s="7" t="s">
        <v>60</v>
      </c>
      <c r="F21" s="7">
        <v>0</v>
      </c>
      <c r="G21" s="7">
        <v>7</v>
      </c>
      <c r="H21" s="7">
        <v>0</v>
      </c>
      <c r="I21" s="7">
        <v>5</v>
      </c>
      <c r="J21" s="7">
        <v>0</v>
      </c>
      <c r="K21" s="7">
        <f t="shared" si="0"/>
        <v>12</v>
      </c>
      <c r="L21" s="8">
        <f t="shared" si="1"/>
        <v>0.34285714285714286</v>
      </c>
      <c r="M21" s="7">
        <f t="shared" si="3"/>
        <v>8</v>
      </c>
      <c r="N21" s="9">
        <f t="shared" si="2"/>
        <v>0.8409090909090909</v>
      </c>
      <c r="O21" s="10" t="s">
        <v>102</v>
      </c>
    </row>
    <row r="22" spans="1:15" ht="16.5" thickBot="1">
      <c r="A22" s="5">
        <v>17</v>
      </c>
      <c r="B22" s="7">
        <v>519</v>
      </c>
      <c r="C22" s="20" t="s">
        <v>76</v>
      </c>
      <c r="D22" s="21">
        <v>9</v>
      </c>
      <c r="E22" s="7" t="s">
        <v>67</v>
      </c>
      <c r="F22" s="7">
        <v>1</v>
      </c>
      <c r="G22" s="7">
        <v>1</v>
      </c>
      <c r="H22" s="7">
        <v>1</v>
      </c>
      <c r="I22" s="7">
        <v>7</v>
      </c>
      <c r="J22" s="7">
        <v>1</v>
      </c>
      <c r="K22" s="7">
        <f t="shared" si="0"/>
        <v>11</v>
      </c>
      <c r="L22" s="8">
        <f t="shared" si="1"/>
        <v>0.3142857142857143</v>
      </c>
      <c r="M22" s="7">
        <f t="shared" si="3"/>
        <v>9</v>
      </c>
      <c r="N22" s="9">
        <f t="shared" si="2"/>
        <v>0.8181818181818182</v>
      </c>
      <c r="O22" s="10" t="s">
        <v>102</v>
      </c>
    </row>
    <row r="23" spans="1:15" ht="16.5" thickBot="1">
      <c r="A23" s="5">
        <v>18</v>
      </c>
      <c r="B23" s="7">
        <v>533</v>
      </c>
      <c r="C23" s="18" t="s">
        <v>51</v>
      </c>
      <c r="D23" s="19">
        <v>29</v>
      </c>
      <c r="E23" s="7" t="s">
        <v>64</v>
      </c>
      <c r="F23" s="7">
        <v>7</v>
      </c>
      <c r="G23" s="7">
        <v>1</v>
      </c>
      <c r="H23" s="7">
        <v>1</v>
      </c>
      <c r="I23" s="7">
        <v>0</v>
      </c>
      <c r="J23" s="7">
        <v>1</v>
      </c>
      <c r="K23" s="7">
        <f t="shared" si="0"/>
        <v>10</v>
      </c>
      <c r="L23" s="8">
        <f t="shared" si="1"/>
        <v>0.2857142857142857</v>
      </c>
      <c r="M23" s="7">
        <f t="shared" si="3"/>
        <v>10</v>
      </c>
      <c r="N23" s="9">
        <f t="shared" si="2"/>
        <v>0.7954545454545454</v>
      </c>
      <c r="O23" s="10" t="s">
        <v>102</v>
      </c>
    </row>
    <row r="24" spans="1:15" ht="16.5" thickBot="1">
      <c r="A24" s="5">
        <v>19</v>
      </c>
      <c r="B24" s="7">
        <v>507</v>
      </c>
      <c r="C24" s="20" t="s">
        <v>28</v>
      </c>
      <c r="D24" s="22" t="s">
        <v>29</v>
      </c>
      <c r="E24" s="7" t="s">
        <v>57</v>
      </c>
      <c r="F24" s="7">
        <v>0</v>
      </c>
      <c r="G24" s="7">
        <v>0</v>
      </c>
      <c r="H24" s="7">
        <v>0</v>
      </c>
      <c r="I24" s="7">
        <v>7</v>
      </c>
      <c r="J24" s="7">
        <v>1</v>
      </c>
      <c r="K24" s="7">
        <f t="shared" si="0"/>
        <v>8</v>
      </c>
      <c r="L24" s="8">
        <f t="shared" si="1"/>
        <v>0.22857142857142856</v>
      </c>
      <c r="M24" s="7">
        <f t="shared" si="3"/>
        <v>11</v>
      </c>
      <c r="N24" s="9">
        <f t="shared" si="2"/>
        <v>0.7727272727272727</v>
      </c>
      <c r="O24" s="10" t="s">
        <v>102</v>
      </c>
    </row>
    <row r="25" spans="1:15" ht="16.5" thickBot="1">
      <c r="A25" s="5">
        <v>20</v>
      </c>
      <c r="B25" s="7">
        <v>508</v>
      </c>
      <c r="C25" s="20" t="s">
        <v>30</v>
      </c>
      <c r="D25" s="21">
        <v>16</v>
      </c>
      <c r="E25" s="7" t="s">
        <v>101</v>
      </c>
      <c r="F25" s="7">
        <v>0</v>
      </c>
      <c r="G25" s="7">
        <v>7</v>
      </c>
      <c r="H25" s="7">
        <v>1</v>
      </c>
      <c r="I25" s="7">
        <v>0</v>
      </c>
      <c r="J25" s="7">
        <v>0</v>
      </c>
      <c r="K25" s="7">
        <f t="shared" si="0"/>
        <v>8</v>
      </c>
      <c r="L25" s="8">
        <f t="shared" si="1"/>
        <v>0.22857142857142856</v>
      </c>
      <c r="M25" s="7">
        <f t="shared" si="3"/>
        <v>11</v>
      </c>
      <c r="N25" s="9">
        <f t="shared" si="2"/>
        <v>0.7727272727272727</v>
      </c>
      <c r="O25" s="10" t="s">
        <v>102</v>
      </c>
    </row>
    <row r="26" spans="1:15" ht="16.5" thickBot="1">
      <c r="A26" s="5">
        <v>21</v>
      </c>
      <c r="B26" s="7">
        <v>516</v>
      </c>
      <c r="C26" s="20" t="s">
        <v>35</v>
      </c>
      <c r="D26" s="21">
        <v>30</v>
      </c>
      <c r="E26" s="7" t="s">
        <v>65</v>
      </c>
      <c r="F26" s="7">
        <v>6</v>
      </c>
      <c r="G26" s="7">
        <v>0</v>
      </c>
      <c r="H26" s="7">
        <v>1</v>
      </c>
      <c r="I26" s="7">
        <v>1</v>
      </c>
      <c r="J26" s="7">
        <v>0</v>
      </c>
      <c r="K26" s="7">
        <f t="shared" si="0"/>
        <v>8</v>
      </c>
      <c r="L26" s="8">
        <f t="shared" si="1"/>
        <v>0.22857142857142856</v>
      </c>
      <c r="M26" s="7">
        <f t="shared" si="3"/>
        <v>11</v>
      </c>
      <c r="N26" s="9">
        <f t="shared" si="2"/>
        <v>0.7727272727272727</v>
      </c>
      <c r="O26" s="10" t="s">
        <v>102</v>
      </c>
    </row>
    <row r="27" spans="1:15" ht="16.5" thickBot="1">
      <c r="A27" s="5">
        <v>22</v>
      </c>
      <c r="B27" s="7">
        <v>546</v>
      </c>
      <c r="C27" s="20" t="s">
        <v>90</v>
      </c>
      <c r="D27" s="21">
        <v>27</v>
      </c>
      <c r="E27" s="7" t="s">
        <v>91</v>
      </c>
      <c r="F27" s="7">
        <v>6</v>
      </c>
      <c r="G27" s="7">
        <v>0</v>
      </c>
      <c r="H27" s="7">
        <v>1</v>
      </c>
      <c r="I27" s="7">
        <v>0</v>
      </c>
      <c r="J27" s="7">
        <v>1</v>
      </c>
      <c r="K27" s="7">
        <f t="shared" si="0"/>
        <v>8</v>
      </c>
      <c r="L27" s="8">
        <f t="shared" si="1"/>
        <v>0.22857142857142856</v>
      </c>
      <c r="M27" s="7">
        <f t="shared" si="3"/>
        <v>11</v>
      </c>
      <c r="N27" s="9">
        <f t="shared" si="2"/>
        <v>0.7727272727272727</v>
      </c>
      <c r="O27" s="10" t="s">
        <v>102</v>
      </c>
    </row>
    <row r="28" spans="1:15" ht="16.5" thickBot="1">
      <c r="A28" s="5">
        <v>23</v>
      </c>
      <c r="B28" s="7">
        <v>531</v>
      </c>
      <c r="C28" s="20" t="s">
        <v>49</v>
      </c>
      <c r="D28" s="22" t="s">
        <v>37</v>
      </c>
      <c r="E28" s="7" t="s">
        <v>66</v>
      </c>
      <c r="F28" s="7">
        <v>1</v>
      </c>
      <c r="G28" s="7">
        <v>1</v>
      </c>
      <c r="H28" s="7">
        <v>1</v>
      </c>
      <c r="I28" s="7">
        <v>5</v>
      </c>
      <c r="J28" s="7">
        <v>0</v>
      </c>
      <c r="K28" s="7">
        <f t="shared" si="0"/>
        <v>8</v>
      </c>
      <c r="L28" s="8">
        <f t="shared" si="1"/>
        <v>0.22857142857142856</v>
      </c>
      <c r="M28" s="7">
        <f t="shared" si="3"/>
        <v>11</v>
      </c>
      <c r="N28" s="9">
        <f t="shared" si="2"/>
        <v>0.7727272727272727</v>
      </c>
      <c r="O28" s="10" t="s">
        <v>102</v>
      </c>
    </row>
    <row r="29" spans="1:15" ht="16.5" thickBot="1">
      <c r="A29" s="5">
        <v>24</v>
      </c>
      <c r="B29" s="7">
        <v>532</v>
      </c>
      <c r="C29" s="20" t="s">
        <v>50</v>
      </c>
      <c r="D29" s="21">
        <v>30</v>
      </c>
      <c r="E29" s="7" t="s">
        <v>74</v>
      </c>
      <c r="F29" s="7">
        <v>0</v>
      </c>
      <c r="G29" s="7">
        <v>1</v>
      </c>
      <c r="H29" s="7">
        <v>0</v>
      </c>
      <c r="I29" s="7">
        <v>7</v>
      </c>
      <c r="J29" s="7">
        <v>0</v>
      </c>
      <c r="K29" s="7">
        <f t="shared" si="0"/>
        <v>8</v>
      </c>
      <c r="L29" s="8">
        <f t="shared" si="1"/>
        <v>0.22857142857142856</v>
      </c>
      <c r="M29" s="7">
        <f t="shared" si="3"/>
        <v>11</v>
      </c>
      <c r="N29" s="9">
        <f t="shared" si="2"/>
        <v>0.7727272727272727</v>
      </c>
      <c r="O29" s="10" t="s">
        <v>102</v>
      </c>
    </row>
    <row r="30" spans="1:15" ht="15.75" thickBot="1">
      <c r="A30" s="5">
        <v>25</v>
      </c>
      <c r="B30" s="7">
        <v>543</v>
      </c>
      <c r="C30" s="24" t="s">
        <v>87</v>
      </c>
      <c r="D30" s="27">
        <v>27</v>
      </c>
      <c r="E30" s="7" t="s">
        <v>97</v>
      </c>
      <c r="F30" s="7">
        <v>0</v>
      </c>
      <c r="G30" s="7">
        <v>1</v>
      </c>
      <c r="H30" s="7">
        <v>0</v>
      </c>
      <c r="I30" s="7">
        <v>7</v>
      </c>
      <c r="J30" s="7">
        <v>0</v>
      </c>
      <c r="K30" s="7">
        <f t="shared" si="0"/>
        <v>8</v>
      </c>
      <c r="L30" s="8">
        <f t="shared" si="1"/>
        <v>0.22857142857142856</v>
      </c>
      <c r="M30" s="7">
        <f t="shared" si="3"/>
        <v>11</v>
      </c>
      <c r="N30" s="9">
        <f t="shared" si="2"/>
        <v>0.7727272727272727</v>
      </c>
      <c r="O30" s="10" t="s">
        <v>102</v>
      </c>
    </row>
    <row r="31" spans="1:15" ht="15.75" thickBot="1">
      <c r="A31" s="5">
        <v>26</v>
      </c>
      <c r="B31" s="7">
        <v>542</v>
      </c>
      <c r="C31" s="7" t="s">
        <v>86</v>
      </c>
      <c r="D31" s="27">
        <v>25</v>
      </c>
      <c r="E31" s="7" t="s">
        <v>80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8">
        <f t="shared" si="1"/>
        <v>0</v>
      </c>
      <c r="M31" s="7">
        <f t="shared" si="3"/>
        <v>12</v>
      </c>
      <c r="N31" s="9">
        <f t="shared" si="2"/>
        <v>0.75</v>
      </c>
      <c r="O31" s="10" t="s">
        <v>102</v>
      </c>
    </row>
    <row r="32" spans="1:15" ht="16.5" thickBot="1">
      <c r="A32" s="5">
        <v>27</v>
      </c>
      <c r="B32" s="7">
        <v>517</v>
      </c>
      <c r="C32" s="20" t="s">
        <v>36</v>
      </c>
      <c r="D32" s="22" t="s">
        <v>37</v>
      </c>
      <c r="E32" s="7" t="s">
        <v>66</v>
      </c>
      <c r="F32" s="7">
        <v>0</v>
      </c>
      <c r="G32" s="7">
        <v>7</v>
      </c>
      <c r="H32" s="7">
        <v>0</v>
      </c>
      <c r="I32" s="7">
        <v>0</v>
      </c>
      <c r="J32" s="7">
        <v>0</v>
      </c>
      <c r="K32" s="7">
        <f t="shared" si="0"/>
        <v>7</v>
      </c>
      <c r="L32" s="8">
        <f t="shared" si="1"/>
        <v>0.2</v>
      </c>
      <c r="M32" s="7">
        <f t="shared" si="3"/>
        <v>13</v>
      </c>
      <c r="N32" s="9">
        <f t="shared" si="2"/>
        <v>0.7272727272727273</v>
      </c>
      <c r="O32" s="10" t="s">
        <v>102</v>
      </c>
    </row>
    <row r="33" spans="1:15" ht="16.5" thickBot="1">
      <c r="A33" s="5">
        <v>28</v>
      </c>
      <c r="B33" s="7">
        <v>521</v>
      </c>
      <c r="C33" s="20" t="s">
        <v>40</v>
      </c>
      <c r="D33" s="21">
        <v>11</v>
      </c>
      <c r="E33" s="7" t="s">
        <v>69</v>
      </c>
      <c r="F33" s="7">
        <v>0</v>
      </c>
      <c r="G33" s="7">
        <v>7</v>
      </c>
      <c r="H33" s="7">
        <v>0</v>
      </c>
      <c r="I33" s="7">
        <v>0</v>
      </c>
      <c r="J33" s="7">
        <v>0</v>
      </c>
      <c r="K33" s="7">
        <f t="shared" si="0"/>
        <v>7</v>
      </c>
      <c r="L33" s="8">
        <f t="shared" si="1"/>
        <v>0.2</v>
      </c>
      <c r="M33" s="7">
        <f t="shared" si="3"/>
        <v>13</v>
      </c>
      <c r="N33" s="9">
        <f t="shared" si="2"/>
        <v>0.7272727272727273</v>
      </c>
      <c r="O33" s="10" t="s">
        <v>102</v>
      </c>
    </row>
    <row r="34" spans="1:15" ht="16.5" thickBot="1">
      <c r="A34" s="5">
        <v>29</v>
      </c>
      <c r="B34" s="7">
        <v>526</v>
      </c>
      <c r="C34" s="20" t="s">
        <v>44</v>
      </c>
      <c r="D34" s="21">
        <v>20</v>
      </c>
      <c r="E34" s="7" t="s">
        <v>59</v>
      </c>
      <c r="F34" s="7">
        <v>0</v>
      </c>
      <c r="G34" s="7">
        <v>0</v>
      </c>
      <c r="H34" s="7">
        <v>6</v>
      </c>
      <c r="I34" s="7">
        <v>0</v>
      </c>
      <c r="J34" s="7">
        <v>0</v>
      </c>
      <c r="K34" s="7">
        <f t="shared" si="0"/>
        <v>6</v>
      </c>
      <c r="L34" s="8">
        <f t="shared" si="1"/>
        <v>0.17142857142857143</v>
      </c>
      <c r="M34" s="7">
        <f t="shared" si="3"/>
        <v>14</v>
      </c>
      <c r="N34" s="9">
        <f t="shared" si="2"/>
        <v>0.7045454545454546</v>
      </c>
      <c r="O34" s="10" t="s">
        <v>102</v>
      </c>
    </row>
    <row r="35" spans="1:15" ht="15.75" thickBot="1">
      <c r="A35" s="5">
        <v>30</v>
      </c>
      <c r="B35" s="7">
        <v>536</v>
      </c>
      <c r="C35" s="24" t="s">
        <v>78</v>
      </c>
      <c r="D35" s="27">
        <v>30</v>
      </c>
      <c r="E35" s="7" t="s">
        <v>65</v>
      </c>
      <c r="F35" s="7">
        <v>0</v>
      </c>
      <c r="G35" s="7">
        <v>0</v>
      </c>
      <c r="H35" s="7">
        <v>6</v>
      </c>
      <c r="I35" s="7">
        <v>0</v>
      </c>
      <c r="J35" s="7">
        <v>0</v>
      </c>
      <c r="K35" s="7">
        <f t="shared" si="0"/>
        <v>6</v>
      </c>
      <c r="L35" s="8">
        <f t="shared" si="1"/>
        <v>0.17142857142857143</v>
      </c>
      <c r="M35" s="7">
        <f t="shared" si="3"/>
        <v>14</v>
      </c>
      <c r="N35" s="9">
        <f t="shared" si="2"/>
        <v>0.7045454545454546</v>
      </c>
      <c r="O35" s="10" t="s">
        <v>102</v>
      </c>
    </row>
    <row r="36" spans="1:15" ht="15.75" thickBot="1">
      <c r="A36" s="5">
        <v>31</v>
      </c>
      <c r="B36" s="7">
        <v>539</v>
      </c>
      <c r="C36" s="24" t="s">
        <v>82</v>
      </c>
      <c r="D36" s="27">
        <v>20</v>
      </c>
      <c r="E36" s="7" t="s">
        <v>83</v>
      </c>
      <c r="F36" s="7">
        <v>4</v>
      </c>
      <c r="G36" s="7">
        <v>0</v>
      </c>
      <c r="H36" s="7">
        <v>0</v>
      </c>
      <c r="I36" s="7">
        <v>1</v>
      </c>
      <c r="J36" s="7">
        <v>1</v>
      </c>
      <c r="K36" s="7">
        <f t="shared" si="0"/>
        <v>6</v>
      </c>
      <c r="L36" s="8">
        <f t="shared" si="1"/>
        <v>0.17142857142857143</v>
      </c>
      <c r="M36" s="7">
        <f t="shared" si="3"/>
        <v>14</v>
      </c>
      <c r="N36" s="9">
        <f t="shared" si="2"/>
        <v>0.7045454545454546</v>
      </c>
      <c r="O36" s="10" t="s">
        <v>102</v>
      </c>
    </row>
    <row r="37" spans="1:15" ht="16.5" thickBot="1">
      <c r="A37" s="5">
        <v>32</v>
      </c>
      <c r="B37" s="7">
        <v>529</v>
      </c>
      <c r="C37" s="20" t="s">
        <v>47</v>
      </c>
      <c r="D37" s="21">
        <v>24</v>
      </c>
      <c r="E37" s="7" t="s">
        <v>73</v>
      </c>
      <c r="F37" s="7">
        <v>4</v>
      </c>
      <c r="G37" s="7">
        <v>0</v>
      </c>
      <c r="H37" s="7">
        <v>0</v>
      </c>
      <c r="I37" s="7">
        <v>0</v>
      </c>
      <c r="J37" s="7">
        <v>0</v>
      </c>
      <c r="K37" s="7">
        <f t="shared" si="0"/>
        <v>4</v>
      </c>
      <c r="L37" s="8">
        <f t="shared" si="1"/>
        <v>0.11428571428571428</v>
      </c>
      <c r="M37" s="7">
        <f t="shared" si="3"/>
        <v>15</v>
      </c>
      <c r="N37" s="9">
        <f t="shared" si="2"/>
        <v>0.6818181818181818</v>
      </c>
      <c r="O37" s="10" t="s">
        <v>102</v>
      </c>
    </row>
    <row r="38" spans="1:15" ht="15.75" thickBot="1">
      <c r="A38" s="5">
        <v>33</v>
      </c>
      <c r="B38" s="7">
        <v>538</v>
      </c>
      <c r="C38" s="24" t="s">
        <v>81</v>
      </c>
      <c r="D38" s="27">
        <v>6</v>
      </c>
      <c r="E38" s="7" t="s">
        <v>99</v>
      </c>
      <c r="F38" s="7">
        <v>0</v>
      </c>
      <c r="G38" s="7">
        <v>0</v>
      </c>
      <c r="H38" s="7">
        <v>0</v>
      </c>
      <c r="I38" s="7">
        <v>4</v>
      </c>
      <c r="J38" s="7">
        <v>0</v>
      </c>
      <c r="K38" s="7">
        <f t="shared" si="0"/>
        <v>4</v>
      </c>
      <c r="L38" s="8">
        <f t="shared" si="1"/>
        <v>0.11428571428571428</v>
      </c>
      <c r="M38" s="7">
        <f t="shared" si="3"/>
        <v>15</v>
      </c>
      <c r="N38" s="9">
        <f t="shared" si="2"/>
        <v>0.6818181818181818</v>
      </c>
      <c r="O38" s="10" t="s">
        <v>102</v>
      </c>
    </row>
    <row r="39" spans="1:15" ht="15.75">
      <c r="A39" s="5">
        <v>34</v>
      </c>
      <c r="B39" s="7">
        <v>502</v>
      </c>
      <c r="C39" s="23" t="s">
        <v>22</v>
      </c>
      <c r="D39" s="23">
        <v>5</v>
      </c>
      <c r="E39" s="7" t="s">
        <v>53</v>
      </c>
      <c r="F39" s="7">
        <v>3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3</v>
      </c>
      <c r="L39" s="8">
        <f t="shared" si="1"/>
        <v>0.08571428571428572</v>
      </c>
      <c r="M39" s="7">
        <f t="shared" si="3"/>
        <v>16</v>
      </c>
      <c r="N39" s="9">
        <f t="shared" si="2"/>
        <v>0.6590909090909091</v>
      </c>
      <c r="O39" s="10" t="s">
        <v>102</v>
      </c>
    </row>
    <row r="40" spans="1:15" ht="15.75">
      <c r="A40" s="5">
        <v>35</v>
      </c>
      <c r="B40" s="7">
        <v>503</v>
      </c>
      <c r="C40" s="23" t="s">
        <v>23</v>
      </c>
      <c r="D40" s="23">
        <v>9</v>
      </c>
      <c r="E40" s="7" t="s">
        <v>54</v>
      </c>
      <c r="F40" s="7">
        <v>0</v>
      </c>
      <c r="G40" s="7">
        <v>1</v>
      </c>
      <c r="H40" s="7">
        <v>1</v>
      </c>
      <c r="I40" s="7">
        <v>1</v>
      </c>
      <c r="J40" s="7">
        <v>0</v>
      </c>
      <c r="K40" s="7">
        <f t="shared" si="0"/>
        <v>3</v>
      </c>
      <c r="L40" s="8">
        <f t="shared" si="1"/>
        <v>0.08571428571428572</v>
      </c>
      <c r="M40" s="7">
        <f t="shared" si="3"/>
        <v>16</v>
      </c>
      <c r="N40" s="9">
        <f t="shared" si="2"/>
        <v>0.6590909090909091</v>
      </c>
      <c r="O40" s="10" t="s">
        <v>102</v>
      </c>
    </row>
    <row r="41" spans="1:15" ht="15.75">
      <c r="A41" s="5">
        <v>36</v>
      </c>
      <c r="B41" s="7">
        <v>547</v>
      </c>
      <c r="C41" s="23" t="s">
        <v>92</v>
      </c>
      <c r="D41" s="23">
        <v>16</v>
      </c>
      <c r="E41" s="7" t="s">
        <v>101</v>
      </c>
      <c r="F41" s="7">
        <v>1</v>
      </c>
      <c r="G41" s="7">
        <v>0</v>
      </c>
      <c r="H41" s="7">
        <v>1</v>
      </c>
      <c r="I41" s="7">
        <v>0</v>
      </c>
      <c r="J41" s="7">
        <v>1</v>
      </c>
      <c r="K41" s="7">
        <f t="shared" si="0"/>
        <v>3</v>
      </c>
      <c r="L41" s="8">
        <f t="shared" si="1"/>
        <v>0.08571428571428572</v>
      </c>
      <c r="M41" s="7">
        <f t="shared" si="3"/>
        <v>16</v>
      </c>
      <c r="N41" s="9">
        <f t="shared" si="2"/>
        <v>0.6590909090909091</v>
      </c>
      <c r="O41" s="10" t="s">
        <v>102</v>
      </c>
    </row>
    <row r="42" spans="1:15" ht="15.75">
      <c r="A42" s="5">
        <v>37</v>
      </c>
      <c r="B42" s="7">
        <v>510511</v>
      </c>
      <c r="C42" s="23" t="s">
        <v>31</v>
      </c>
      <c r="D42" s="23">
        <v>20</v>
      </c>
      <c r="E42" s="7" t="s">
        <v>59</v>
      </c>
      <c r="F42" s="7">
        <v>1</v>
      </c>
      <c r="G42" s="7">
        <v>0</v>
      </c>
      <c r="H42" s="7">
        <v>1</v>
      </c>
      <c r="I42" s="7">
        <v>0</v>
      </c>
      <c r="J42" s="7">
        <v>0</v>
      </c>
      <c r="K42" s="7">
        <f t="shared" si="0"/>
        <v>2</v>
      </c>
      <c r="L42" s="8">
        <f t="shared" si="1"/>
        <v>0.05714285714285714</v>
      </c>
      <c r="M42" s="7">
        <f t="shared" si="3"/>
        <v>17</v>
      </c>
      <c r="N42" s="9">
        <f t="shared" si="2"/>
        <v>0.6363636363636364</v>
      </c>
      <c r="O42" s="10" t="s">
        <v>102</v>
      </c>
    </row>
    <row r="43" spans="1:15" ht="15.75">
      <c r="A43" s="5">
        <v>38</v>
      </c>
      <c r="B43" s="7">
        <v>527</v>
      </c>
      <c r="C43" s="23" t="s">
        <v>45</v>
      </c>
      <c r="D43" s="23">
        <v>21</v>
      </c>
      <c r="E43" s="7" t="s">
        <v>72</v>
      </c>
      <c r="F43" s="7">
        <v>0</v>
      </c>
      <c r="G43" s="7">
        <v>0</v>
      </c>
      <c r="H43" s="7">
        <v>1</v>
      </c>
      <c r="I43" s="7">
        <v>0</v>
      </c>
      <c r="J43" s="7">
        <v>0</v>
      </c>
      <c r="K43" s="7">
        <f t="shared" si="0"/>
        <v>1</v>
      </c>
      <c r="L43" s="8">
        <f t="shared" si="1"/>
        <v>0.02857142857142857</v>
      </c>
      <c r="M43" s="7">
        <f t="shared" si="3"/>
        <v>18</v>
      </c>
      <c r="N43" s="9">
        <f t="shared" si="2"/>
        <v>0.6136363636363636</v>
      </c>
      <c r="O43" s="10" t="s">
        <v>102</v>
      </c>
    </row>
    <row r="44" spans="1:15" ht="15.75">
      <c r="A44" s="5">
        <v>39</v>
      </c>
      <c r="B44" s="7">
        <v>504</v>
      </c>
      <c r="C44" s="23" t="s">
        <v>24</v>
      </c>
      <c r="D44" s="26" t="s">
        <v>25</v>
      </c>
      <c r="E44" s="7" t="s">
        <v>55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0</v>
      </c>
      <c r="L44" s="8">
        <f t="shared" si="1"/>
        <v>0</v>
      </c>
      <c r="M44" s="7">
        <f t="shared" si="3"/>
        <v>19</v>
      </c>
      <c r="N44" s="9">
        <f t="shared" si="2"/>
        <v>0.5909090909090909</v>
      </c>
      <c r="O44" s="10" t="s">
        <v>102</v>
      </c>
    </row>
    <row r="45" spans="1:15" ht="15.75">
      <c r="A45" s="5">
        <v>40</v>
      </c>
      <c r="B45" s="11">
        <v>505</v>
      </c>
      <c r="C45" s="23" t="s">
        <v>26</v>
      </c>
      <c r="D45" s="23">
        <v>12</v>
      </c>
      <c r="E45" s="7" t="s">
        <v>56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f t="shared" si="0"/>
        <v>0</v>
      </c>
      <c r="L45" s="8">
        <f t="shared" si="1"/>
        <v>0</v>
      </c>
      <c r="M45" s="7">
        <f t="shared" si="3"/>
        <v>19</v>
      </c>
      <c r="N45" s="9">
        <f t="shared" si="2"/>
        <v>0.5909090909090909</v>
      </c>
      <c r="O45" s="10" t="s">
        <v>102</v>
      </c>
    </row>
    <row r="46" spans="1:15" ht="15.75">
      <c r="A46" s="5">
        <v>41</v>
      </c>
      <c r="B46" s="7">
        <v>512</v>
      </c>
      <c r="C46" s="23" t="s">
        <v>33</v>
      </c>
      <c r="D46" s="23">
        <v>23</v>
      </c>
      <c r="E46" s="7" t="s">
        <v>61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f t="shared" si="0"/>
        <v>0</v>
      </c>
      <c r="L46" s="8">
        <f t="shared" si="1"/>
        <v>0</v>
      </c>
      <c r="M46" s="7">
        <f t="shared" si="3"/>
        <v>19</v>
      </c>
      <c r="N46" s="9">
        <f t="shared" si="2"/>
        <v>0.5909090909090909</v>
      </c>
      <c r="O46" s="10" t="s">
        <v>102</v>
      </c>
    </row>
    <row r="47" spans="1:15" ht="15.75">
      <c r="A47" s="5">
        <v>42</v>
      </c>
      <c r="B47" s="7">
        <v>518</v>
      </c>
      <c r="C47" s="23" t="s">
        <v>38</v>
      </c>
      <c r="D47" s="23">
        <v>5</v>
      </c>
      <c r="E47" s="7" t="s">
        <v>53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0</v>
      </c>
      <c r="L47" s="8">
        <f t="shared" si="1"/>
        <v>0</v>
      </c>
      <c r="M47" s="7">
        <f t="shared" si="3"/>
        <v>19</v>
      </c>
      <c r="N47" s="9">
        <f t="shared" si="2"/>
        <v>0.5909090909090909</v>
      </c>
      <c r="O47" s="10" t="s">
        <v>102</v>
      </c>
    </row>
    <row r="48" spans="1:15" ht="15.75">
      <c r="A48" s="5">
        <v>43</v>
      </c>
      <c r="B48" s="7">
        <v>524</v>
      </c>
      <c r="C48" s="23" t="s">
        <v>42</v>
      </c>
      <c r="D48" s="26" t="s">
        <v>29</v>
      </c>
      <c r="E48" s="7" t="s">
        <v>70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f t="shared" si="0"/>
        <v>0</v>
      </c>
      <c r="L48" s="8">
        <f t="shared" si="1"/>
        <v>0</v>
      </c>
      <c r="M48" s="7">
        <f t="shared" si="3"/>
        <v>19</v>
      </c>
      <c r="N48" s="9">
        <f t="shared" si="2"/>
        <v>0.5909090909090909</v>
      </c>
      <c r="O48" s="10" t="s">
        <v>102</v>
      </c>
    </row>
    <row r="49" spans="1:15" ht="15">
      <c r="A49" s="5">
        <v>44</v>
      </c>
      <c r="B49" s="7">
        <v>537</v>
      </c>
      <c r="C49" s="7" t="s">
        <v>79</v>
      </c>
      <c r="D49" s="7">
        <v>25</v>
      </c>
      <c r="E49" s="7" t="s">
        <v>80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0</v>
      </c>
      <c r="L49" s="8">
        <f t="shared" si="1"/>
        <v>0</v>
      </c>
      <c r="M49" s="7">
        <f t="shared" si="3"/>
        <v>19</v>
      </c>
      <c r="N49" s="9">
        <f t="shared" si="2"/>
        <v>0.5909090909090909</v>
      </c>
      <c r="O49" s="10" t="s">
        <v>102</v>
      </c>
    </row>
    <row r="50" spans="1:15" ht="15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  <c r="M50" s="7"/>
      <c r="N50" s="9"/>
      <c r="O50" s="10"/>
    </row>
    <row r="51" spans="1:15" ht="15">
      <c r="A51" s="5"/>
      <c r="B51" s="7"/>
      <c r="C51" s="7"/>
      <c r="D51" s="7"/>
      <c r="E51" s="7"/>
      <c r="F51" s="7"/>
      <c r="G51" s="7"/>
      <c r="H51" s="7"/>
      <c r="I51" s="7"/>
      <c r="J51" s="7"/>
      <c r="K51" s="7"/>
      <c r="L51" s="8"/>
      <c r="M51" s="7"/>
      <c r="N51" s="9"/>
      <c r="O51" s="10"/>
    </row>
    <row r="52" spans="1:15" ht="15">
      <c r="A52" s="5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  <c r="M52" s="7"/>
      <c r="N52" s="9"/>
      <c r="O52" s="10"/>
    </row>
    <row r="53" spans="1:15" ht="15">
      <c r="A53" s="5"/>
      <c r="B53" s="7"/>
      <c r="C53" s="7"/>
      <c r="D53" s="7"/>
      <c r="E53" s="7"/>
      <c r="F53" s="7"/>
      <c r="G53" s="7"/>
      <c r="H53" s="7"/>
      <c r="I53" s="7"/>
      <c r="J53" s="7"/>
      <c r="K53" s="7"/>
      <c r="L53" s="8"/>
      <c r="M53" s="7"/>
      <c r="N53" s="9"/>
      <c r="O53" s="10"/>
    </row>
    <row r="54" spans="1:15" ht="15">
      <c r="A54" s="5"/>
      <c r="B54" s="7"/>
      <c r="C54" s="7"/>
      <c r="D54" s="7"/>
      <c r="E54" s="7"/>
      <c r="F54" s="7"/>
      <c r="G54" s="7"/>
      <c r="H54" s="7"/>
      <c r="I54" s="7"/>
      <c r="J54" s="7"/>
      <c r="K54" s="7"/>
      <c r="L54" s="8"/>
      <c r="M54" s="7"/>
      <c r="N54" s="9"/>
      <c r="O54" s="10"/>
    </row>
    <row r="55" spans="1:15" ht="15">
      <c r="A55" s="5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  <c r="M55" s="7"/>
      <c r="N55" s="9"/>
      <c r="O55" s="10"/>
    </row>
    <row r="56" spans="1:15" ht="15">
      <c r="A56" s="5"/>
      <c r="B56" s="7"/>
      <c r="C56" s="7"/>
      <c r="D56" s="7"/>
      <c r="E56" s="7"/>
      <c r="F56" s="7"/>
      <c r="G56" s="7"/>
      <c r="H56" s="7"/>
      <c r="I56" s="7"/>
      <c r="J56" s="7"/>
      <c r="K56" s="7"/>
      <c r="L56" s="8"/>
      <c r="M56" s="7"/>
      <c r="N56" s="9"/>
      <c r="O56" s="10"/>
    </row>
    <row r="57" spans="1:15" ht="15">
      <c r="A57" s="5"/>
      <c r="B57" s="7"/>
      <c r="C57" s="7"/>
      <c r="D57" s="7"/>
      <c r="E57" s="7"/>
      <c r="F57" s="7"/>
      <c r="G57" s="7"/>
      <c r="H57" s="7"/>
      <c r="I57" s="7"/>
      <c r="J57" s="7"/>
      <c r="K57" s="7"/>
      <c r="L57" s="8"/>
      <c r="M57" s="7"/>
      <c r="N57" s="9"/>
      <c r="O57" s="10"/>
    </row>
    <row r="58" spans="1:15" ht="15">
      <c r="A58" s="5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  <c r="M58" s="7"/>
      <c r="N58" s="9"/>
      <c r="O58" s="10"/>
    </row>
    <row r="59" spans="1:15" ht="15">
      <c r="A59" s="5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  <c r="M59" s="7"/>
      <c r="N59" s="9"/>
      <c r="O59" s="10"/>
    </row>
    <row r="60" spans="1:15" ht="15">
      <c r="A60" s="5"/>
      <c r="B60" s="7"/>
      <c r="C60" s="7"/>
      <c r="D60" s="7"/>
      <c r="E60" s="7"/>
      <c r="F60" s="7"/>
      <c r="G60" s="7"/>
      <c r="H60" s="7"/>
      <c r="I60" s="7"/>
      <c r="J60" s="7"/>
      <c r="K60" s="7"/>
      <c r="L60" s="8"/>
      <c r="M60" s="7"/>
      <c r="N60" s="9"/>
      <c r="O60" s="10"/>
    </row>
    <row r="61" spans="1:15" ht="15">
      <c r="A61" s="5"/>
      <c r="B61" s="7"/>
      <c r="C61" s="7"/>
      <c r="D61" s="7"/>
      <c r="E61" s="7"/>
      <c r="F61" s="7"/>
      <c r="G61" s="7"/>
      <c r="H61" s="7"/>
      <c r="I61" s="7"/>
      <c r="J61" s="7"/>
      <c r="K61" s="7"/>
      <c r="L61" s="8"/>
      <c r="M61" s="7"/>
      <c r="N61" s="9"/>
      <c r="O61" s="10"/>
    </row>
    <row r="62" spans="1:15" ht="15">
      <c r="A62" s="5"/>
      <c r="B62" s="7"/>
      <c r="C62" s="7"/>
      <c r="D62" s="7"/>
      <c r="E62" s="7"/>
      <c r="F62" s="7"/>
      <c r="G62" s="7"/>
      <c r="H62" s="7"/>
      <c r="I62" s="7"/>
      <c r="J62" s="7"/>
      <c r="K62" s="7"/>
      <c r="L62" s="8"/>
      <c r="M62" s="7"/>
      <c r="N62" s="9"/>
      <c r="O62" s="10"/>
    </row>
    <row r="63" spans="1:15" ht="15">
      <c r="A63" s="5"/>
      <c r="B63" s="7"/>
      <c r="C63" s="7"/>
      <c r="D63" s="7"/>
      <c r="E63" s="7"/>
      <c r="F63" s="7"/>
      <c r="G63" s="7"/>
      <c r="H63" s="7"/>
      <c r="I63" s="7"/>
      <c r="J63" s="7"/>
      <c r="K63" s="7"/>
      <c r="L63" s="8"/>
      <c r="M63" s="7"/>
      <c r="N63" s="9"/>
      <c r="O63" s="10"/>
    </row>
    <row r="64" spans="1:15" ht="15">
      <c r="A64" s="5"/>
      <c r="B64" s="7"/>
      <c r="C64" s="7"/>
      <c r="D64" s="7"/>
      <c r="E64" s="7"/>
      <c r="F64" s="7"/>
      <c r="G64" s="7"/>
      <c r="H64" s="7"/>
      <c r="I64" s="7"/>
      <c r="J64" s="7"/>
      <c r="K64" s="7"/>
      <c r="L64" s="8"/>
      <c r="M64" s="7"/>
      <c r="N64" s="9"/>
      <c r="O64" s="10"/>
    </row>
    <row r="65" spans="1:15" ht="15">
      <c r="A65" s="5"/>
      <c r="B65" s="7"/>
      <c r="C65" s="7"/>
      <c r="D65" s="7"/>
      <c r="E65" s="7"/>
      <c r="F65" s="7"/>
      <c r="G65" s="7"/>
      <c r="H65" s="7"/>
      <c r="I65" s="7"/>
      <c r="J65" s="7"/>
      <c r="K65" s="7"/>
      <c r="L65" s="8"/>
      <c r="M65" s="7"/>
      <c r="N65" s="9"/>
      <c r="O65" s="10"/>
    </row>
    <row r="66" spans="1:15" ht="15">
      <c r="A66" s="5"/>
      <c r="B66" s="7"/>
      <c r="C66" s="7"/>
      <c r="D66" s="7"/>
      <c r="E66" s="7"/>
      <c r="F66" s="7"/>
      <c r="G66" s="7"/>
      <c r="H66" s="7"/>
      <c r="I66" s="7"/>
      <c r="J66" s="7"/>
      <c r="K66" s="7"/>
      <c r="L66" s="8"/>
      <c r="M66" s="7"/>
      <c r="N66" s="9"/>
      <c r="O66" s="10"/>
    </row>
    <row r="67" spans="1:15" ht="15">
      <c r="A67" s="5"/>
      <c r="B67" s="7"/>
      <c r="C67" s="7"/>
      <c r="D67" s="7"/>
      <c r="E67" s="7"/>
      <c r="F67" s="7"/>
      <c r="G67" s="7"/>
      <c r="H67" s="7"/>
      <c r="I67" s="7"/>
      <c r="J67" s="7"/>
      <c r="K67" s="7"/>
      <c r="L67" s="8"/>
      <c r="M67" s="7"/>
      <c r="N67" s="9"/>
      <c r="O67" s="10"/>
    </row>
    <row r="68" spans="1:15" ht="15">
      <c r="A68" s="5"/>
      <c r="B68" s="7"/>
      <c r="C68" s="7"/>
      <c r="D68" s="7"/>
      <c r="E68" s="7"/>
      <c r="F68" s="7"/>
      <c r="G68" s="7"/>
      <c r="H68" s="7"/>
      <c r="I68" s="7"/>
      <c r="J68" s="7"/>
      <c r="K68" s="7"/>
      <c r="L68" s="8"/>
      <c r="M68" s="7"/>
      <c r="N68" s="9"/>
      <c r="O68" s="10"/>
    </row>
    <row r="69" spans="1:15" ht="15">
      <c r="A69" s="5"/>
      <c r="B69" s="7"/>
      <c r="C69" s="7"/>
      <c r="D69" s="7"/>
      <c r="E69" s="7"/>
      <c r="F69" s="7"/>
      <c r="G69" s="7"/>
      <c r="H69" s="7"/>
      <c r="I69" s="7"/>
      <c r="J69" s="7"/>
      <c r="K69" s="7"/>
      <c r="L69" s="8"/>
      <c r="M69" s="7"/>
      <c r="N69" s="9"/>
      <c r="O69" s="10"/>
    </row>
    <row r="70" spans="1:15" ht="15">
      <c r="A70" s="5"/>
      <c r="B70" s="7"/>
      <c r="C70" s="7"/>
      <c r="D70" s="7"/>
      <c r="E70" s="7"/>
      <c r="F70" s="7"/>
      <c r="G70" s="7"/>
      <c r="H70" s="7"/>
      <c r="I70" s="7"/>
      <c r="J70" s="7"/>
      <c r="K70" s="7"/>
      <c r="L70" s="8"/>
      <c r="M70" s="7"/>
      <c r="N70" s="9"/>
      <c r="O70" s="10"/>
    </row>
    <row r="71" spans="1:15" ht="15">
      <c r="A71" s="5"/>
      <c r="B71" s="7"/>
      <c r="C71" s="7"/>
      <c r="D71" s="7"/>
      <c r="E71" s="7"/>
      <c r="F71" s="7"/>
      <c r="G71" s="7"/>
      <c r="H71" s="7"/>
      <c r="I71" s="7"/>
      <c r="J71" s="7"/>
      <c r="K71" s="7"/>
      <c r="L71" s="8"/>
      <c r="M71" s="7"/>
      <c r="N71" s="9"/>
      <c r="O71" s="10"/>
    </row>
    <row r="72" spans="1:15" ht="15">
      <c r="A72" s="5"/>
      <c r="B72" s="7"/>
      <c r="C72" s="7"/>
      <c r="D72" s="7"/>
      <c r="E72" s="7"/>
      <c r="F72" s="7"/>
      <c r="G72" s="7"/>
      <c r="H72" s="7"/>
      <c r="I72" s="7"/>
      <c r="J72" s="7"/>
      <c r="K72" s="7"/>
      <c r="L72" s="8"/>
      <c r="M72" s="7"/>
      <c r="N72" s="9"/>
      <c r="O72" s="10"/>
    </row>
    <row r="73" spans="1:15" ht="15">
      <c r="A73" s="5"/>
      <c r="B73" s="7"/>
      <c r="C73" s="7"/>
      <c r="D73" s="7"/>
      <c r="E73" s="7"/>
      <c r="F73" s="7"/>
      <c r="G73" s="7"/>
      <c r="H73" s="7"/>
      <c r="I73" s="7"/>
      <c r="J73" s="7"/>
      <c r="K73" s="7"/>
      <c r="L73" s="8"/>
      <c r="M73" s="7"/>
      <c r="N73" s="9"/>
      <c r="O73" s="10"/>
    </row>
    <row r="74" spans="1:15" ht="15">
      <c r="A74" s="5"/>
      <c r="B74" s="7"/>
      <c r="C74" s="7"/>
      <c r="D74" s="7"/>
      <c r="E74" s="7"/>
      <c r="F74" s="7"/>
      <c r="G74" s="7"/>
      <c r="H74" s="7"/>
      <c r="I74" s="7"/>
      <c r="J74" s="7"/>
      <c r="K74" s="7"/>
      <c r="L74" s="8"/>
      <c r="M74" s="7"/>
      <c r="N74" s="9"/>
      <c r="O74" s="10"/>
    </row>
    <row r="75" spans="1:15" ht="15">
      <c r="A75" s="5"/>
      <c r="B75" s="7"/>
      <c r="C75" s="7"/>
      <c r="D75" s="7"/>
      <c r="E75" s="7"/>
      <c r="F75" s="7"/>
      <c r="G75" s="7"/>
      <c r="H75" s="7"/>
      <c r="I75" s="7"/>
      <c r="J75" s="7"/>
      <c r="K75" s="7"/>
      <c r="L75" s="8"/>
      <c r="M75" s="7"/>
      <c r="N75" s="9"/>
      <c r="O75" s="10"/>
    </row>
    <row r="76" spans="1:15" ht="15">
      <c r="A76" s="5"/>
      <c r="B76" s="7"/>
      <c r="C76" s="7"/>
      <c r="D76" s="7"/>
      <c r="E76" s="7"/>
      <c r="F76" s="7"/>
      <c r="G76" s="7"/>
      <c r="H76" s="7"/>
      <c r="I76" s="7"/>
      <c r="J76" s="7"/>
      <c r="K76" s="7"/>
      <c r="L76" s="8"/>
      <c r="M76" s="7"/>
      <c r="N76" s="9"/>
      <c r="O76" s="10"/>
    </row>
    <row r="77" spans="1:15" ht="15.75" thickBot="1">
      <c r="A77" s="17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3"/>
      <c r="M77" s="12"/>
      <c r="N77" s="14"/>
      <c r="O77" s="15"/>
    </row>
    <row r="78" spans="1:15" ht="15.75" thickTop="1">
      <c r="A78" s="16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ht="15">
      <c r="A79" s="16"/>
    </row>
    <row r="80" ht="15">
      <c r="A80" s="16"/>
    </row>
    <row r="81" ht="15">
      <c r="A81" s="16"/>
    </row>
    <row r="82" ht="15">
      <c r="A82" s="16"/>
    </row>
    <row r="83" ht="15">
      <c r="A83" s="16"/>
    </row>
    <row r="84" ht="15">
      <c r="A84" s="16"/>
    </row>
    <row r="85" ht="15">
      <c r="A85" s="16"/>
    </row>
    <row r="86" ht="15">
      <c r="A86" s="16"/>
    </row>
    <row r="87" ht="15">
      <c r="A87" s="16"/>
    </row>
    <row r="88" ht="15">
      <c r="A88" s="16"/>
    </row>
    <row r="89" ht="15">
      <c r="A89" s="16"/>
    </row>
    <row r="90" ht="15">
      <c r="A90" s="16"/>
    </row>
    <row r="91" ht="15">
      <c r="A91" s="16"/>
    </row>
    <row r="92" ht="15">
      <c r="A92" s="16"/>
    </row>
    <row r="93" ht="15">
      <c r="A93" s="16"/>
    </row>
    <row r="94" ht="15">
      <c r="A94" s="16"/>
    </row>
    <row r="95" ht="15">
      <c r="A95" s="16"/>
    </row>
    <row r="96" ht="15">
      <c r="A96" s="16"/>
    </row>
    <row r="97" ht="15">
      <c r="A97" s="16"/>
    </row>
    <row r="98" ht="15">
      <c r="A98" s="16"/>
    </row>
    <row r="99" ht="15">
      <c r="A99" s="16"/>
    </row>
    <row r="100" ht="15">
      <c r="A100" s="16"/>
    </row>
    <row r="101" ht="15">
      <c r="A101" s="16"/>
    </row>
    <row r="102" ht="15">
      <c r="A102" s="16"/>
    </row>
    <row r="103" ht="15">
      <c r="A103" s="16"/>
    </row>
    <row r="104" ht="15">
      <c r="A104" s="16"/>
    </row>
    <row r="105" ht="15">
      <c r="A105" s="16"/>
    </row>
    <row r="106" ht="15">
      <c r="A106" s="16"/>
    </row>
    <row r="107" ht="15">
      <c r="A107" s="16"/>
    </row>
    <row r="108" ht="15">
      <c r="A108" s="16"/>
    </row>
    <row r="109" ht="15">
      <c r="A109" s="16"/>
    </row>
    <row r="110" ht="15">
      <c r="A110" s="16"/>
    </row>
    <row r="111" ht="15">
      <c r="A111" s="16"/>
    </row>
    <row r="112" ht="15">
      <c r="A112" s="16"/>
    </row>
    <row r="113" ht="15">
      <c r="A113" s="16"/>
    </row>
    <row r="114" ht="15">
      <c r="A114" s="16"/>
    </row>
    <row r="115" ht="15">
      <c r="A115" s="16"/>
    </row>
    <row r="116" ht="15">
      <c r="A116" s="16"/>
    </row>
    <row r="117" ht="15">
      <c r="A117" s="16"/>
    </row>
    <row r="118" ht="15">
      <c r="A118" s="16"/>
    </row>
    <row r="119" ht="15">
      <c r="A119" s="16"/>
    </row>
    <row r="120" ht="15">
      <c r="A120" s="16"/>
    </row>
    <row r="121" ht="15">
      <c r="A121" s="16"/>
    </row>
    <row r="122" ht="15">
      <c r="A122" s="16"/>
    </row>
    <row r="123" ht="15">
      <c r="A123" s="16"/>
    </row>
    <row r="124" ht="15">
      <c r="A124" s="16"/>
    </row>
    <row r="125" ht="15">
      <c r="A125" s="16"/>
    </row>
    <row r="126" ht="15">
      <c r="A126" s="16"/>
    </row>
    <row r="127" ht="15">
      <c r="A127" s="16"/>
    </row>
    <row r="128" ht="15">
      <c r="A128" s="16"/>
    </row>
    <row r="129" ht="15">
      <c r="A129" s="16"/>
    </row>
    <row r="130" ht="15">
      <c r="A130" s="16"/>
    </row>
    <row r="131" ht="15">
      <c r="A131" s="16"/>
    </row>
    <row r="132" ht="15">
      <c r="A132" s="16"/>
    </row>
    <row r="133" ht="15">
      <c r="A133" s="16"/>
    </row>
    <row r="134" ht="15">
      <c r="A134" s="16"/>
    </row>
    <row r="135" ht="15">
      <c r="A135" s="16"/>
    </row>
    <row r="136" ht="15">
      <c r="A136" s="16"/>
    </row>
    <row r="137" ht="15">
      <c r="A137" s="16"/>
    </row>
    <row r="138" ht="15">
      <c r="A138" s="16"/>
    </row>
    <row r="139" ht="15">
      <c r="A139" s="16"/>
    </row>
    <row r="140" ht="15">
      <c r="A140" s="16"/>
    </row>
    <row r="141" ht="15">
      <c r="A141" s="16"/>
    </row>
    <row r="142" ht="15">
      <c r="A142" s="16"/>
    </row>
    <row r="143" ht="15">
      <c r="A143" s="16"/>
    </row>
    <row r="144" ht="15">
      <c r="A144" s="16"/>
    </row>
    <row r="145" ht="15">
      <c r="A145" s="16"/>
    </row>
    <row r="146" ht="15">
      <c r="A146" s="16"/>
    </row>
    <row r="147" ht="15">
      <c r="A147" s="16"/>
    </row>
    <row r="148" ht="15">
      <c r="A148" s="16"/>
    </row>
    <row r="149" ht="15">
      <c r="A149" s="16"/>
    </row>
    <row r="150" ht="15">
      <c r="A150" s="16"/>
    </row>
    <row r="151" ht="15">
      <c r="A151" s="16"/>
    </row>
    <row r="152" ht="15">
      <c r="A152" s="16"/>
    </row>
    <row r="153" ht="15">
      <c r="A153" s="16"/>
    </row>
    <row r="154" ht="15">
      <c r="A154" s="16"/>
    </row>
    <row r="155" ht="15">
      <c r="A155" s="16"/>
    </row>
    <row r="156" ht="15">
      <c r="A156" s="16"/>
    </row>
    <row r="157" ht="15">
      <c r="A157" s="16"/>
    </row>
    <row r="158" ht="15">
      <c r="A158" s="16"/>
    </row>
    <row r="159" ht="15">
      <c r="A159" s="16"/>
    </row>
    <row r="160" ht="15">
      <c r="A160" s="16"/>
    </row>
    <row r="161" ht="15">
      <c r="A161" s="16"/>
    </row>
    <row r="162" ht="15">
      <c r="A162" s="16"/>
    </row>
    <row r="163" ht="15">
      <c r="A163" s="16"/>
    </row>
    <row r="164" ht="15">
      <c r="A164" s="16"/>
    </row>
    <row r="165" ht="15">
      <c r="A165" s="16"/>
    </row>
    <row r="166" ht="15">
      <c r="A166" s="16"/>
    </row>
    <row r="167" ht="15">
      <c r="A167" s="16"/>
    </row>
    <row r="168" ht="15">
      <c r="A168" s="16"/>
    </row>
    <row r="169" ht="15">
      <c r="A169" s="16"/>
    </row>
    <row r="170" ht="15">
      <c r="A170" s="16"/>
    </row>
    <row r="171" ht="15">
      <c r="A171" s="16"/>
    </row>
    <row r="172" ht="15">
      <c r="A172" s="16"/>
    </row>
    <row r="173" ht="15">
      <c r="A173" s="16"/>
    </row>
    <row r="174" ht="15">
      <c r="A174" s="16"/>
    </row>
    <row r="175" ht="15">
      <c r="A175" s="16"/>
    </row>
    <row r="176" ht="15">
      <c r="A176" s="16"/>
    </row>
    <row r="177" ht="15">
      <c r="A177" s="16"/>
    </row>
    <row r="178" ht="15">
      <c r="A178" s="16"/>
    </row>
    <row r="179" ht="15">
      <c r="A179" s="16"/>
    </row>
    <row r="180" ht="15">
      <c r="A180" s="16"/>
    </row>
    <row r="181" ht="15">
      <c r="A181" s="16"/>
    </row>
    <row r="182" ht="15">
      <c r="A182" s="16"/>
    </row>
    <row r="183" ht="15">
      <c r="A183" s="16"/>
    </row>
    <row r="184" ht="15">
      <c r="A184" s="16"/>
    </row>
    <row r="185" ht="15">
      <c r="A185" s="16"/>
    </row>
    <row r="186" ht="15">
      <c r="A186" s="16"/>
    </row>
    <row r="187" ht="15">
      <c r="A187" s="16"/>
    </row>
    <row r="188" ht="15">
      <c r="A188" s="16"/>
    </row>
    <row r="189" ht="15">
      <c r="A189" s="16"/>
    </row>
    <row r="190" ht="15">
      <c r="A190" s="16"/>
    </row>
  </sheetData>
  <sheetProtection/>
  <mergeCells count="14">
    <mergeCell ref="B4:B5"/>
    <mergeCell ref="C4:C5"/>
    <mergeCell ref="D4:D5"/>
    <mergeCell ref="N4:N5"/>
    <mergeCell ref="A1:O1"/>
    <mergeCell ref="E4:E5"/>
    <mergeCell ref="K4:K5"/>
    <mergeCell ref="L4:L5"/>
    <mergeCell ref="M4:M5"/>
    <mergeCell ref="A4:A5"/>
    <mergeCell ref="O4:O5"/>
    <mergeCell ref="F4:J4"/>
    <mergeCell ref="A3:O3"/>
    <mergeCell ref="A2:O2"/>
  </mergeCells>
  <printOptions/>
  <pageMargins left="1.03" right="0.16" top="0.25" bottom="0.18" header="0.25" footer="0.1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1" sqref="A1:G2"/>
    </sheetView>
  </sheetViews>
  <sheetFormatPr defaultColWidth="9.00390625" defaultRowHeight="12.75"/>
  <cols>
    <col min="4" max="4" width="24.75390625" style="0" customWidth="1"/>
  </cols>
  <sheetData>
    <row r="1" spans="1:7" ht="12.75">
      <c r="A1" s="57" t="s">
        <v>104</v>
      </c>
      <c r="B1" s="57"/>
      <c r="C1" s="57"/>
      <c r="D1" s="57"/>
      <c r="E1" s="57"/>
      <c r="F1" s="57"/>
      <c r="G1" s="57"/>
    </row>
    <row r="2" spans="1:7" ht="12.75">
      <c r="A2" s="29" t="s">
        <v>105</v>
      </c>
      <c r="B2" s="29" t="s">
        <v>106</v>
      </c>
      <c r="C2" s="29" t="s">
        <v>107</v>
      </c>
      <c r="D2" s="29" t="s">
        <v>108</v>
      </c>
      <c r="E2" s="29" t="s">
        <v>109</v>
      </c>
      <c r="F2" s="29" t="s">
        <v>110</v>
      </c>
      <c r="G2" s="29" t="s">
        <v>111</v>
      </c>
    </row>
    <row r="3" spans="1:7" ht="12.75">
      <c r="A3" s="29">
        <v>1</v>
      </c>
      <c r="B3" s="29">
        <v>7</v>
      </c>
      <c r="C3" s="29" t="s">
        <v>103</v>
      </c>
      <c r="D3" s="29" t="s">
        <v>112</v>
      </c>
      <c r="E3" s="29">
        <v>44</v>
      </c>
      <c r="F3" s="29">
        <v>80</v>
      </c>
      <c r="G3" s="29">
        <v>2</v>
      </c>
    </row>
    <row r="4" spans="1:7" ht="12.75">
      <c r="A4" s="29">
        <v>2</v>
      </c>
      <c r="B4" s="29">
        <v>8</v>
      </c>
      <c r="C4" s="29"/>
      <c r="D4" s="29" t="s">
        <v>113</v>
      </c>
      <c r="E4" s="29">
        <v>21</v>
      </c>
      <c r="F4" s="29">
        <v>65.6</v>
      </c>
      <c r="G4" s="29">
        <v>2</v>
      </c>
    </row>
    <row r="5" spans="1:7" ht="12.75">
      <c r="A5" s="29">
        <v>3</v>
      </c>
      <c r="B5" s="29">
        <v>11</v>
      </c>
      <c r="C5" s="29"/>
      <c r="D5" s="29" t="s">
        <v>114</v>
      </c>
      <c r="E5" s="29">
        <v>43</v>
      </c>
      <c r="F5" s="29">
        <v>84</v>
      </c>
      <c r="G5" s="29">
        <v>2</v>
      </c>
    </row>
    <row r="6" spans="1:7" ht="12.75">
      <c r="A6" s="29">
        <v>4</v>
      </c>
      <c r="B6" s="29">
        <v>7</v>
      </c>
      <c r="C6" s="29"/>
      <c r="D6" s="29" t="s">
        <v>115</v>
      </c>
      <c r="E6" s="29">
        <v>38</v>
      </c>
      <c r="F6" s="29">
        <v>69</v>
      </c>
      <c r="G6" s="29">
        <v>5</v>
      </c>
    </row>
    <row r="7" spans="1:7" ht="12.75">
      <c r="A7" s="29">
        <v>5</v>
      </c>
      <c r="B7" s="29">
        <v>8</v>
      </c>
      <c r="C7" s="29"/>
      <c r="D7" s="29" t="s">
        <v>116</v>
      </c>
      <c r="E7" s="29">
        <v>18</v>
      </c>
      <c r="F7" s="29">
        <v>56</v>
      </c>
      <c r="G7" s="29">
        <v>5</v>
      </c>
    </row>
    <row r="8" spans="1:7" ht="12.75">
      <c r="A8" s="29">
        <v>6</v>
      </c>
      <c r="B8" s="29">
        <v>7</v>
      </c>
      <c r="C8" s="29"/>
      <c r="D8" s="29" t="s">
        <v>117</v>
      </c>
      <c r="E8" s="29">
        <v>33</v>
      </c>
      <c r="F8" s="29">
        <v>60</v>
      </c>
      <c r="G8" s="29">
        <v>6</v>
      </c>
    </row>
    <row r="9" spans="1:7" ht="12.75">
      <c r="A9" s="29">
        <v>7</v>
      </c>
      <c r="B9" s="29">
        <v>7</v>
      </c>
      <c r="C9" s="29"/>
      <c r="D9" s="29" t="s">
        <v>118</v>
      </c>
      <c r="E9" s="29">
        <v>29</v>
      </c>
      <c r="F9" s="29">
        <v>52</v>
      </c>
      <c r="G9" s="29">
        <v>6</v>
      </c>
    </row>
    <row r="10" spans="1:7" ht="12.75">
      <c r="A10" s="29">
        <v>8</v>
      </c>
      <c r="B10" s="29">
        <v>8</v>
      </c>
      <c r="C10" s="29"/>
      <c r="D10" s="29" t="s">
        <v>119</v>
      </c>
      <c r="E10" s="29">
        <v>18</v>
      </c>
      <c r="F10" s="29">
        <v>56</v>
      </c>
      <c r="G10" s="29">
        <v>6</v>
      </c>
    </row>
    <row r="11" spans="1:7" ht="12.75">
      <c r="A11" s="29">
        <v>9</v>
      </c>
      <c r="B11" s="29">
        <v>8</v>
      </c>
      <c r="C11" s="29"/>
      <c r="D11" s="29" t="s">
        <v>120</v>
      </c>
      <c r="E11" s="29">
        <v>18</v>
      </c>
      <c r="F11" s="29">
        <v>56</v>
      </c>
      <c r="G11" s="29">
        <v>6</v>
      </c>
    </row>
    <row r="12" spans="1:7" ht="12.75">
      <c r="A12" s="29">
        <v>10</v>
      </c>
      <c r="B12" s="29">
        <v>9</v>
      </c>
      <c r="C12" s="29"/>
      <c r="D12" s="29" t="s">
        <v>121</v>
      </c>
      <c r="E12" s="29">
        <v>39</v>
      </c>
      <c r="F12" s="29">
        <v>51</v>
      </c>
      <c r="G12" s="29">
        <v>6</v>
      </c>
    </row>
    <row r="13" spans="1:7" ht="12.75">
      <c r="A13" s="29">
        <v>11</v>
      </c>
      <c r="B13" s="29">
        <v>10</v>
      </c>
      <c r="C13" s="29"/>
      <c r="D13" s="29" t="s">
        <v>122</v>
      </c>
      <c r="E13" s="29">
        <v>27</v>
      </c>
      <c r="F13" s="29">
        <v>53</v>
      </c>
      <c r="G13" s="29">
        <v>6</v>
      </c>
    </row>
    <row r="14" spans="1:7" ht="12.75">
      <c r="A14" s="29">
        <v>12</v>
      </c>
      <c r="B14" s="29">
        <v>11</v>
      </c>
      <c r="C14" s="29"/>
      <c r="D14" s="29" t="s">
        <v>123</v>
      </c>
      <c r="E14" s="29">
        <v>44</v>
      </c>
      <c r="F14" s="29">
        <v>86</v>
      </c>
      <c r="G14" s="29">
        <v>6</v>
      </c>
    </row>
    <row r="15" spans="1:7" ht="12.75">
      <c r="A15" s="29">
        <v>13</v>
      </c>
      <c r="B15" s="29">
        <v>7</v>
      </c>
      <c r="C15" s="29"/>
      <c r="D15" s="29" t="s">
        <v>124</v>
      </c>
      <c r="E15" s="29">
        <v>38</v>
      </c>
      <c r="F15" s="29">
        <v>69</v>
      </c>
      <c r="G15" s="29">
        <v>8</v>
      </c>
    </row>
    <row r="16" spans="1:7" ht="12.75">
      <c r="A16" s="29">
        <v>14</v>
      </c>
      <c r="B16" s="29">
        <v>8</v>
      </c>
      <c r="C16" s="29"/>
      <c r="D16" s="29" t="s">
        <v>125</v>
      </c>
      <c r="E16" s="29">
        <v>18</v>
      </c>
      <c r="F16" s="29">
        <v>56</v>
      </c>
      <c r="G16" s="29">
        <v>8</v>
      </c>
    </row>
    <row r="17" spans="1:7" ht="12.75">
      <c r="A17" s="29">
        <v>15</v>
      </c>
      <c r="B17" s="29">
        <v>9</v>
      </c>
      <c r="C17" s="29"/>
      <c r="D17" s="29" t="s">
        <v>126</v>
      </c>
      <c r="E17" s="29">
        <v>45</v>
      </c>
      <c r="F17" s="29">
        <v>59</v>
      </c>
      <c r="G17" s="29">
        <v>8</v>
      </c>
    </row>
    <row r="18" spans="1:7" ht="12.75">
      <c r="A18" s="29">
        <v>16</v>
      </c>
      <c r="B18" s="29">
        <v>10</v>
      </c>
      <c r="C18" s="29"/>
      <c r="D18" s="29" t="s">
        <v>127</v>
      </c>
      <c r="E18" s="29">
        <v>31</v>
      </c>
      <c r="F18" s="29">
        <v>61</v>
      </c>
      <c r="G18" s="29">
        <v>8</v>
      </c>
    </row>
    <row r="19" spans="1:7" ht="12.75">
      <c r="A19" s="29">
        <v>17</v>
      </c>
      <c r="B19" s="29">
        <v>11</v>
      </c>
      <c r="C19" s="29"/>
      <c r="D19" s="29" t="s">
        <v>128</v>
      </c>
      <c r="E19" s="29">
        <v>36</v>
      </c>
      <c r="F19" s="29">
        <v>71</v>
      </c>
      <c r="G19" s="29">
        <v>8</v>
      </c>
    </row>
    <row r="20" spans="1:7" ht="12.75">
      <c r="A20" s="29">
        <v>18</v>
      </c>
      <c r="B20" s="29">
        <v>7</v>
      </c>
      <c r="C20" s="29"/>
      <c r="D20" s="29" t="s">
        <v>129</v>
      </c>
      <c r="E20" s="29">
        <v>32</v>
      </c>
      <c r="F20" s="29">
        <v>58</v>
      </c>
      <c r="G20" s="29">
        <v>10</v>
      </c>
    </row>
    <row r="21" spans="1:7" ht="12.75">
      <c r="A21" s="29">
        <v>19</v>
      </c>
      <c r="B21" s="29">
        <v>9</v>
      </c>
      <c r="C21" s="29"/>
      <c r="D21" s="29" t="s">
        <v>130</v>
      </c>
      <c r="E21" s="29">
        <v>41</v>
      </c>
      <c r="F21" s="29">
        <v>54</v>
      </c>
      <c r="G21" s="29">
        <v>10</v>
      </c>
    </row>
    <row r="22" spans="1:7" ht="12.75">
      <c r="A22" s="29">
        <v>20</v>
      </c>
      <c r="B22" s="29">
        <v>11</v>
      </c>
      <c r="C22" s="29"/>
      <c r="D22" s="29" t="s">
        <v>131</v>
      </c>
      <c r="E22" s="29">
        <v>38</v>
      </c>
      <c r="F22" s="29">
        <v>74</v>
      </c>
      <c r="G22" s="29">
        <v>10</v>
      </c>
    </row>
    <row r="23" spans="1:7" ht="12.75">
      <c r="A23" s="29">
        <v>21</v>
      </c>
      <c r="B23" s="29">
        <v>11</v>
      </c>
      <c r="C23" s="29"/>
      <c r="D23" s="29" t="s">
        <v>132</v>
      </c>
      <c r="E23" s="29">
        <v>32</v>
      </c>
      <c r="F23" s="29">
        <v>63</v>
      </c>
      <c r="G23" s="29">
        <v>10</v>
      </c>
    </row>
    <row r="24" spans="1:7" ht="12.75">
      <c r="A24" s="29">
        <v>22</v>
      </c>
      <c r="B24" s="29">
        <v>7</v>
      </c>
      <c r="C24" s="29"/>
      <c r="D24" s="29" t="s">
        <v>133</v>
      </c>
      <c r="E24" s="29">
        <v>29</v>
      </c>
      <c r="F24" s="29">
        <v>53</v>
      </c>
      <c r="G24" s="29">
        <v>11</v>
      </c>
    </row>
    <row r="25" spans="1:7" ht="12.75">
      <c r="A25" s="29">
        <v>23</v>
      </c>
      <c r="B25" s="29">
        <v>8</v>
      </c>
      <c r="C25" s="29"/>
      <c r="D25" s="29" t="s">
        <v>134</v>
      </c>
      <c r="E25" s="29">
        <v>18</v>
      </c>
      <c r="F25" s="29">
        <v>56.2</v>
      </c>
      <c r="G25" s="29">
        <v>12</v>
      </c>
    </row>
    <row r="26" spans="1:7" ht="12.75">
      <c r="A26" s="29">
        <v>24</v>
      </c>
      <c r="B26" s="29">
        <v>7</v>
      </c>
      <c r="C26" s="29"/>
      <c r="D26" s="29" t="s">
        <v>135</v>
      </c>
      <c r="E26" s="29">
        <v>39</v>
      </c>
      <c r="F26" s="29">
        <v>70.9</v>
      </c>
      <c r="G26" s="29">
        <v>12</v>
      </c>
    </row>
    <row r="27" spans="1:7" ht="12.75">
      <c r="A27" s="29">
        <v>25</v>
      </c>
      <c r="B27" s="29">
        <v>7</v>
      </c>
      <c r="C27" s="29"/>
      <c r="D27" s="29" t="s">
        <v>136</v>
      </c>
      <c r="E27" s="29">
        <v>44</v>
      </c>
      <c r="F27" s="29">
        <v>80</v>
      </c>
      <c r="G27" s="29">
        <v>13</v>
      </c>
    </row>
    <row r="28" spans="1:7" ht="12.75">
      <c r="A28" s="29">
        <v>26</v>
      </c>
      <c r="B28" s="29">
        <v>7</v>
      </c>
      <c r="C28" s="29"/>
      <c r="D28" s="29" t="s">
        <v>137</v>
      </c>
      <c r="E28" s="29">
        <v>44</v>
      </c>
      <c r="F28" s="29">
        <v>80</v>
      </c>
      <c r="G28" s="29">
        <v>13</v>
      </c>
    </row>
    <row r="29" spans="1:7" ht="12.75">
      <c r="A29" s="29">
        <v>27</v>
      </c>
      <c r="B29" s="29">
        <v>8</v>
      </c>
      <c r="C29" s="29"/>
      <c r="D29" s="29" t="s">
        <v>138</v>
      </c>
      <c r="E29" s="29">
        <v>28</v>
      </c>
      <c r="F29" s="29">
        <v>87</v>
      </c>
      <c r="G29" s="29">
        <v>13</v>
      </c>
    </row>
    <row r="30" spans="1:7" ht="12.75">
      <c r="A30" s="29">
        <v>28</v>
      </c>
      <c r="B30" s="29">
        <v>8</v>
      </c>
      <c r="C30" s="29"/>
      <c r="D30" s="29" t="s">
        <v>139</v>
      </c>
      <c r="E30" s="29">
        <v>26</v>
      </c>
      <c r="F30" s="29">
        <v>81</v>
      </c>
      <c r="G30" s="29">
        <v>13</v>
      </c>
    </row>
    <row r="31" spans="1:7" ht="12.75">
      <c r="A31" s="29">
        <v>29</v>
      </c>
      <c r="B31" s="29">
        <v>9</v>
      </c>
      <c r="C31" s="29"/>
      <c r="D31" s="29" t="s">
        <v>140</v>
      </c>
      <c r="E31" s="29">
        <v>48</v>
      </c>
      <c r="F31" s="29">
        <v>63.1</v>
      </c>
      <c r="G31" s="29">
        <v>13</v>
      </c>
    </row>
    <row r="32" spans="1:7" ht="12.75">
      <c r="A32" s="29">
        <v>30</v>
      </c>
      <c r="B32" s="29">
        <v>10</v>
      </c>
      <c r="C32" s="29"/>
      <c r="D32" s="29" t="s">
        <v>141</v>
      </c>
      <c r="E32" s="29">
        <v>27</v>
      </c>
      <c r="F32" s="29">
        <v>53</v>
      </c>
      <c r="G32" s="29">
        <v>13</v>
      </c>
    </row>
    <row r="33" spans="1:7" ht="12.75">
      <c r="A33" s="29">
        <v>31</v>
      </c>
      <c r="B33" s="29">
        <v>11</v>
      </c>
      <c r="C33" s="29"/>
      <c r="D33" s="29" t="s">
        <v>142</v>
      </c>
      <c r="E33" s="29">
        <v>28</v>
      </c>
      <c r="F33" s="29">
        <v>54.9</v>
      </c>
      <c r="G33" s="29">
        <v>13</v>
      </c>
    </row>
    <row r="34" spans="1:7" ht="12.75">
      <c r="A34" s="29">
        <v>32</v>
      </c>
      <c r="B34" s="29">
        <v>7</v>
      </c>
      <c r="C34" s="29"/>
      <c r="D34" s="29" t="s">
        <v>143</v>
      </c>
      <c r="E34" s="29">
        <v>52</v>
      </c>
      <c r="F34" s="29">
        <v>95</v>
      </c>
      <c r="G34" s="29">
        <v>14</v>
      </c>
    </row>
    <row r="35" spans="1:7" ht="12.75">
      <c r="A35" s="29">
        <v>33</v>
      </c>
      <c r="B35" s="29">
        <v>8</v>
      </c>
      <c r="C35" s="29"/>
      <c r="D35" s="29" t="s">
        <v>144</v>
      </c>
      <c r="E35" s="29">
        <v>25</v>
      </c>
      <c r="F35" s="29">
        <v>78</v>
      </c>
      <c r="G35" s="29">
        <v>14</v>
      </c>
    </row>
    <row r="36" spans="1:7" ht="12.75">
      <c r="A36" s="29">
        <v>34</v>
      </c>
      <c r="B36" s="29">
        <v>8</v>
      </c>
      <c r="C36" s="29"/>
      <c r="D36" s="29" t="s">
        <v>145</v>
      </c>
      <c r="E36" s="29">
        <v>24</v>
      </c>
      <c r="F36" s="29">
        <v>75</v>
      </c>
      <c r="G36" s="29">
        <v>14</v>
      </c>
    </row>
    <row r="37" spans="1:7" ht="12.75">
      <c r="A37" s="29">
        <v>35</v>
      </c>
      <c r="B37" s="29">
        <v>9</v>
      </c>
      <c r="C37" s="29"/>
      <c r="D37" s="29" t="s">
        <v>146</v>
      </c>
      <c r="E37" s="29">
        <v>76</v>
      </c>
      <c r="F37" s="29">
        <v>100</v>
      </c>
      <c r="G37" s="29">
        <v>14</v>
      </c>
    </row>
    <row r="38" spans="1:7" ht="12.75">
      <c r="A38" s="29">
        <v>36</v>
      </c>
      <c r="B38" s="29">
        <v>9</v>
      </c>
      <c r="C38" s="29"/>
      <c r="D38" s="29" t="s">
        <v>147</v>
      </c>
      <c r="E38" s="29">
        <v>62</v>
      </c>
      <c r="F38" s="29">
        <v>82</v>
      </c>
      <c r="G38" s="29">
        <v>14</v>
      </c>
    </row>
    <row r="39" spans="1:7" ht="12.75">
      <c r="A39" s="29">
        <v>37</v>
      </c>
      <c r="B39" s="29">
        <v>10</v>
      </c>
      <c r="C39" s="29"/>
      <c r="D39" s="29" t="s">
        <v>148</v>
      </c>
      <c r="E39" s="29">
        <v>27</v>
      </c>
      <c r="F39" s="29">
        <v>53</v>
      </c>
      <c r="G39" s="29">
        <v>14</v>
      </c>
    </row>
    <row r="40" spans="1:7" ht="12.75">
      <c r="A40" s="29">
        <v>38</v>
      </c>
      <c r="B40" s="29">
        <v>11</v>
      </c>
      <c r="C40" s="29"/>
      <c r="D40" s="29" t="s">
        <v>149</v>
      </c>
      <c r="E40" s="29">
        <v>28</v>
      </c>
      <c r="F40" s="29">
        <v>55</v>
      </c>
      <c r="G40" s="29">
        <v>14</v>
      </c>
    </row>
    <row r="41" spans="1:7" ht="12.75">
      <c r="A41" s="29">
        <v>39</v>
      </c>
      <c r="B41" s="29">
        <v>8</v>
      </c>
      <c r="C41" s="29"/>
      <c r="D41" s="29" t="s">
        <v>150</v>
      </c>
      <c r="E41" s="29">
        <v>25</v>
      </c>
      <c r="F41" s="29">
        <v>78</v>
      </c>
      <c r="G41" s="29">
        <v>16</v>
      </c>
    </row>
    <row r="42" spans="1:7" ht="12.75">
      <c r="A42" s="29">
        <v>40</v>
      </c>
      <c r="B42" s="29">
        <v>7</v>
      </c>
      <c r="C42" s="29"/>
      <c r="D42" s="29" t="s">
        <v>151</v>
      </c>
      <c r="E42" s="29">
        <v>31</v>
      </c>
      <c r="F42" s="29">
        <v>56.4</v>
      </c>
      <c r="G42" s="29">
        <v>17</v>
      </c>
    </row>
    <row r="43" spans="1:7" ht="12.75">
      <c r="A43" s="29">
        <v>41</v>
      </c>
      <c r="B43" s="29">
        <v>7</v>
      </c>
      <c r="C43" s="29"/>
      <c r="D43" s="29" t="s">
        <v>152</v>
      </c>
      <c r="E43" s="29">
        <v>29</v>
      </c>
      <c r="F43" s="29">
        <v>52.7</v>
      </c>
      <c r="G43" s="29">
        <v>17</v>
      </c>
    </row>
    <row r="44" spans="1:7" ht="12.75">
      <c r="A44" s="29">
        <v>42</v>
      </c>
      <c r="B44" s="29">
        <v>7</v>
      </c>
      <c r="C44" s="29"/>
      <c r="D44" s="29" t="s">
        <v>153</v>
      </c>
      <c r="E44" s="29">
        <v>29</v>
      </c>
      <c r="F44" s="29">
        <v>52.7</v>
      </c>
      <c r="G44" s="29">
        <v>17</v>
      </c>
    </row>
    <row r="45" spans="1:7" ht="12.75">
      <c r="A45" s="29">
        <v>43</v>
      </c>
      <c r="B45" s="29">
        <v>8</v>
      </c>
      <c r="C45" s="29"/>
      <c r="D45" s="29" t="s">
        <v>154</v>
      </c>
      <c r="E45" s="29">
        <v>36</v>
      </c>
      <c r="F45" s="29">
        <v>81.8</v>
      </c>
      <c r="G45" s="29">
        <v>17</v>
      </c>
    </row>
    <row r="46" spans="1:7" ht="12.75">
      <c r="A46" s="29">
        <v>44</v>
      </c>
      <c r="B46" s="29">
        <v>8</v>
      </c>
      <c r="C46" s="29"/>
      <c r="D46" s="29" t="s">
        <v>155</v>
      </c>
      <c r="E46" s="29">
        <v>34</v>
      </c>
      <c r="F46" s="29">
        <v>77.3</v>
      </c>
      <c r="G46" s="29">
        <v>17</v>
      </c>
    </row>
    <row r="47" spans="1:7" ht="12.75">
      <c r="A47" s="29">
        <v>45</v>
      </c>
      <c r="B47" s="29">
        <v>8</v>
      </c>
      <c r="C47" s="29"/>
      <c r="D47" s="29" t="s">
        <v>156</v>
      </c>
      <c r="E47" s="29">
        <v>24</v>
      </c>
      <c r="F47" s="29">
        <v>54.5</v>
      </c>
      <c r="G47" s="29">
        <v>17</v>
      </c>
    </row>
    <row r="48" spans="1:7" ht="12.75">
      <c r="A48" s="29">
        <v>46</v>
      </c>
      <c r="B48" s="29">
        <v>9</v>
      </c>
      <c r="C48" s="29"/>
      <c r="D48" s="29" t="s">
        <v>157</v>
      </c>
      <c r="E48" s="29">
        <v>56</v>
      </c>
      <c r="F48" s="29">
        <v>73.7</v>
      </c>
      <c r="G48" s="29">
        <v>17</v>
      </c>
    </row>
    <row r="49" spans="1:7" ht="12.75">
      <c r="A49" s="29">
        <v>47</v>
      </c>
      <c r="B49" s="29">
        <v>9</v>
      </c>
      <c r="C49" s="29"/>
      <c r="D49" s="29" t="s">
        <v>158</v>
      </c>
      <c r="E49" s="29">
        <v>52</v>
      </c>
      <c r="F49" s="29">
        <v>68.4</v>
      </c>
      <c r="G49" s="29">
        <v>17</v>
      </c>
    </row>
    <row r="50" spans="1:7" ht="12.75">
      <c r="A50" s="29">
        <v>48</v>
      </c>
      <c r="B50" s="29">
        <v>10</v>
      </c>
      <c r="C50" s="29"/>
      <c r="D50" s="29" t="s">
        <v>159</v>
      </c>
      <c r="E50" s="29">
        <v>35</v>
      </c>
      <c r="F50" s="29">
        <v>68.6</v>
      </c>
      <c r="G50" s="29">
        <v>17</v>
      </c>
    </row>
    <row r="51" spans="1:7" ht="12.75">
      <c r="A51" s="29">
        <v>49</v>
      </c>
      <c r="B51" s="29">
        <v>10</v>
      </c>
      <c r="C51" s="29"/>
      <c r="D51" s="29" t="s">
        <v>160</v>
      </c>
      <c r="E51" s="29">
        <v>31</v>
      </c>
      <c r="F51" s="29">
        <v>60.8</v>
      </c>
      <c r="G51" s="29">
        <v>17</v>
      </c>
    </row>
    <row r="52" spans="1:7" ht="12.75">
      <c r="A52" s="29">
        <v>50</v>
      </c>
      <c r="B52" s="29">
        <v>11</v>
      </c>
      <c r="C52" s="29"/>
      <c r="D52" s="29" t="s">
        <v>161</v>
      </c>
      <c r="E52" s="29">
        <v>28</v>
      </c>
      <c r="F52" s="29">
        <v>54.9</v>
      </c>
      <c r="G52" s="29">
        <v>17</v>
      </c>
    </row>
    <row r="53" spans="1:7" ht="12.75">
      <c r="A53" s="29">
        <v>51</v>
      </c>
      <c r="B53" s="29">
        <v>11</v>
      </c>
      <c r="C53" s="29"/>
      <c r="D53" s="29" t="s">
        <v>162</v>
      </c>
      <c r="E53" s="29">
        <v>26</v>
      </c>
      <c r="F53" s="29">
        <v>51</v>
      </c>
      <c r="G53" s="29">
        <v>17</v>
      </c>
    </row>
    <row r="54" spans="1:7" ht="12.75">
      <c r="A54" s="29">
        <v>52</v>
      </c>
      <c r="B54" s="29">
        <v>7</v>
      </c>
      <c r="C54" s="29"/>
      <c r="D54" s="29" t="s">
        <v>163</v>
      </c>
      <c r="E54" s="29">
        <v>40</v>
      </c>
      <c r="F54" s="29">
        <v>80</v>
      </c>
      <c r="G54" s="29">
        <v>20</v>
      </c>
    </row>
    <row r="55" spans="1:7" ht="12.75">
      <c r="A55" s="29">
        <v>53</v>
      </c>
      <c r="B55" s="29">
        <v>11</v>
      </c>
      <c r="C55" s="29"/>
      <c r="D55" s="29" t="s">
        <v>164</v>
      </c>
      <c r="E55" s="29">
        <v>30</v>
      </c>
      <c r="F55" s="29">
        <v>59</v>
      </c>
      <c r="G55" s="29">
        <v>20</v>
      </c>
    </row>
    <row r="56" spans="1:7" ht="12.75">
      <c r="A56" s="29">
        <v>54</v>
      </c>
      <c r="B56" s="29">
        <v>7</v>
      </c>
      <c r="C56" s="29"/>
      <c r="D56" s="29" t="s">
        <v>165</v>
      </c>
      <c r="E56" s="29">
        <v>34</v>
      </c>
      <c r="F56" s="29">
        <v>62</v>
      </c>
      <c r="G56" s="29">
        <v>21</v>
      </c>
    </row>
    <row r="57" spans="1:7" ht="12.75">
      <c r="A57" s="29">
        <v>55</v>
      </c>
      <c r="B57" s="29">
        <v>10</v>
      </c>
      <c r="C57" s="29"/>
      <c r="D57" s="29" t="s">
        <v>166</v>
      </c>
      <c r="E57" s="29">
        <v>26</v>
      </c>
      <c r="F57" s="29">
        <v>51</v>
      </c>
      <c r="G57" s="29">
        <v>21</v>
      </c>
    </row>
    <row r="58" spans="1:7" ht="12.75">
      <c r="A58" s="29">
        <v>56</v>
      </c>
      <c r="B58" s="29">
        <v>7</v>
      </c>
      <c r="C58" s="29"/>
      <c r="D58" s="29" t="s">
        <v>167</v>
      </c>
      <c r="E58" s="29">
        <v>36</v>
      </c>
      <c r="F58" s="29">
        <v>65</v>
      </c>
      <c r="G58" s="29">
        <v>22</v>
      </c>
    </row>
    <row r="59" spans="1:7" ht="12.75">
      <c r="A59" s="29">
        <v>57</v>
      </c>
      <c r="B59" s="29">
        <v>8</v>
      </c>
      <c r="C59" s="29"/>
      <c r="D59" s="29" t="s">
        <v>168</v>
      </c>
      <c r="E59" s="29">
        <v>20</v>
      </c>
      <c r="F59" s="29">
        <v>63</v>
      </c>
      <c r="G59" s="29">
        <v>22</v>
      </c>
    </row>
    <row r="60" spans="1:7" ht="12.75">
      <c r="A60" s="29">
        <v>58</v>
      </c>
      <c r="B60" s="29">
        <v>10</v>
      </c>
      <c r="C60" s="29"/>
      <c r="D60" s="29" t="s">
        <v>169</v>
      </c>
      <c r="E60" s="29">
        <v>27</v>
      </c>
      <c r="F60" s="29">
        <v>53</v>
      </c>
      <c r="G60" s="29">
        <v>22</v>
      </c>
    </row>
    <row r="61" spans="1:7" ht="12.75">
      <c r="A61" s="29">
        <v>59</v>
      </c>
      <c r="B61" s="29">
        <v>7</v>
      </c>
      <c r="C61" s="29"/>
      <c r="D61" s="29" t="s">
        <v>170</v>
      </c>
      <c r="E61" s="29">
        <v>30</v>
      </c>
      <c r="F61" s="29">
        <v>55</v>
      </c>
      <c r="G61" s="29">
        <v>23</v>
      </c>
    </row>
    <row r="62" spans="1:7" ht="12.75">
      <c r="A62" s="29">
        <v>60</v>
      </c>
      <c r="B62" s="29">
        <v>8</v>
      </c>
      <c r="C62" s="29"/>
      <c r="D62" s="29" t="s">
        <v>171</v>
      </c>
      <c r="E62" s="29">
        <v>17</v>
      </c>
      <c r="F62" s="29">
        <v>54</v>
      </c>
      <c r="G62" s="29">
        <v>23</v>
      </c>
    </row>
    <row r="63" spans="1:7" ht="12.75">
      <c r="A63" s="29">
        <v>61</v>
      </c>
      <c r="B63" s="29">
        <v>9</v>
      </c>
      <c r="C63" s="29"/>
      <c r="D63" s="29" t="s">
        <v>172</v>
      </c>
      <c r="E63" s="29">
        <v>46</v>
      </c>
      <c r="F63" s="29">
        <v>60</v>
      </c>
      <c r="G63" s="29">
        <v>23</v>
      </c>
    </row>
    <row r="64" spans="1:7" ht="12.75">
      <c r="A64" s="29">
        <v>62</v>
      </c>
      <c r="B64" s="29">
        <v>10</v>
      </c>
      <c r="C64" s="29"/>
      <c r="D64" s="29" t="s">
        <v>173</v>
      </c>
      <c r="E64" s="29">
        <v>29</v>
      </c>
      <c r="F64" s="29">
        <v>57</v>
      </c>
      <c r="G64" s="29">
        <v>23</v>
      </c>
    </row>
    <row r="65" spans="1:7" ht="12.75">
      <c r="A65" s="29">
        <v>63</v>
      </c>
      <c r="B65" s="29">
        <v>11</v>
      </c>
      <c r="C65" s="29"/>
      <c r="D65" s="29" t="s">
        <v>174</v>
      </c>
      <c r="E65" s="29">
        <v>33</v>
      </c>
      <c r="F65" s="29">
        <v>65</v>
      </c>
      <c r="G65" s="29">
        <v>23</v>
      </c>
    </row>
    <row r="66" spans="1:7" ht="12.75">
      <c r="A66" s="29">
        <v>64</v>
      </c>
      <c r="B66" s="29">
        <v>9</v>
      </c>
      <c r="C66" s="29"/>
      <c r="D66" s="29" t="s">
        <v>175</v>
      </c>
      <c r="E66" s="29">
        <v>44</v>
      </c>
      <c r="F66" s="29">
        <v>58</v>
      </c>
      <c r="G66" s="29">
        <v>24</v>
      </c>
    </row>
    <row r="67" spans="1:7" ht="12.75">
      <c r="A67" s="29">
        <v>65</v>
      </c>
      <c r="B67" s="29">
        <v>8</v>
      </c>
      <c r="C67" s="29"/>
      <c r="D67" s="29" t="s">
        <v>176</v>
      </c>
      <c r="E67" s="29">
        <v>30</v>
      </c>
      <c r="F67" s="29">
        <v>94</v>
      </c>
      <c r="G67" s="29">
        <v>25</v>
      </c>
    </row>
    <row r="68" spans="1:7" ht="12.75">
      <c r="A68" s="29">
        <v>66</v>
      </c>
      <c r="B68" s="29">
        <v>10</v>
      </c>
      <c r="C68" s="29"/>
      <c r="D68" s="29" t="s">
        <v>177</v>
      </c>
      <c r="E68" s="29">
        <v>42</v>
      </c>
      <c r="F68" s="29">
        <v>82</v>
      </c>
      <c r="G68" s="29">
        <v>25</v>
      </c>
    </row>
    <row r="69" spans="1:7" ht="12.75">
      <c r="A69" s="29">
        <v>67</v>
      </c>
      <c r="B69" s="29">
        <v>7</v>
      </c>
      <c r="C69" s="29"/>
      <c r="D69" s="29" t="s">
        <v>178</v>
      </c>
      <c r="E69" s="29">
        <v>38</v>
      </c>
      <c r="F69" s="29">
        <v>69</v>
      </c>
      <c r="G69" s="29">
        <v>27</v>
      </c>
    </row>
    <row r="70" spans="1:7" ht="12.75">
      <c r="A70" s="29">
        <v>68</v>
      </c>
      <c r="B70" s="29">
        <v>8</v>
      </c>
      <c r="C70" s="29"/>
      <c r="D70" s="29" t="s">
        <v>179</v>
      </c>
      <c r="E70" s="29">
        <v>22</v>
      </c>
      <c r="F70" s="29">
        <v>73</v>
      </c>
      <c r="G70" s="29">
        <v>27</v>
      </c>
    </row>
    <row r="71" spans="1:7" ht="12.75">
      <c r="A71" s="29">
        <v>69</v>
      </c>
      <c r="B71" s="29">
        <v>9</v>
      </c>
      <c r="C71" s="29"/>
      <c r="D71" s="29" t="s">
        <v>180</v>
      </c>
      <c r="E71" s="29">
        <v>38</v>
      </c>
      <c r="F71" s="29">
        <v>51</v>
      </c>
      <c r="G71" s="29">
        <v>27</v>
      </c>
    </row>
    <row r="72" spans="1:7" ht="12.75">
      <c r="A72" s="29">
        <v>70</v>
      </c>
      <c r="B72" s="29">
        <v>10</v>
      </c>
      <c r="C72" s="29"/>
      <c r="D72" s="29" t="s">
        <v>181</v>
      </c>
      <c r="E72" s="29">
        <v>31</v>
      </c>
      <c r="F72" s="29">
        <v>61</v>
      </c>
      <c r="G72" s="29">
        <v>27</v>
      </c>
    </row>
    <row r="73" spans="1:7" ht="12.75">
      <c r="A73" s="29">
        <v>71</v>
      </c>
      <c r="B73" s="29">
        <v>11</v>
      </c>
      <c r="C73" s="29"/>
      <c r="D73" s="29" t="s">
        <v>182</v>
      </c>
      <c r="E73" s="29">
        <v>42</v>
      </c>
      <c r="F73" s="29">
        <v>82</v>
      </c>
      <c r="G73" s="29">
        <v>27</v>
      </c>
    </row>
    <row r="74" spans="1:7" ht="12.75">
      <c r="A74" s="29">
        <v>72</v>
      </c>
      <c r="B74" s="29">
        <v>7</v>
      </c>
      <c r="C74" s="29"/>
      <c r="D74" s="29" t="s">
        <v>183</v>
      </c>
      <c r="E74" s="29">
        <v>39</v>
      </c>
      <c r="F74" s="29">
        <v>70.9</v>
      </c>
      <c r="G74" s="29">
        <v>28</v>
      </c>
    </row>
    <row r="75" spans="1:7" ht="12.75">
      <c r="A75" s="29">
        <v>73</v>
      </c>
      <c r="B75" s="29">
        <v>8</v>
      </c>
      <c r="C75" s="29"/>
      <c r="D75" s="29" t="s">
        <v>184</v>
      </c>
      <c r="E75" s="29">
        <v>20</v>
      </c>
      <c r="F75" s="29">
        <v>56.3</v>
      </c>
      <c r="G75" s="29">
        <v>28</v>
      </c>
    </row>
    <row r="76" spans="1:7" ht="12.75">
      <c r="A76" s="29">
        <v>74</v>
      </c>
      <c r="B76" s="29">
        <v>7</v>
      </c>
      <c r="C76" s="29"/>
      <c r="D76" s="29" t="s">
        <v>185</v>
      </c>
      <c r="E76" s="29">
        <v>41</v>
      </c>
      <c r="F76" s="29">
        <v>74</v>
      </c>
      <c r="G76" s="29">
        <v>31</v>
      </c>
    </row>
    <row r="77" spans="1:7" ht="12.75">
      <c r="A77" s="29">
        <v>75</v>
      </c>
      <c r="B77" s="29">
        <v>7</v>
      </c>
      <c r="C77" s="29"/>
      <c r="D77" s="29" t="s">
        <v>186</v>
      </c>
      <c r="E77" s="29">
        <v>36</v>
      </c>
      <c r="F77" s="29">
        <v>65</v>
      </c>
      <c r="G77" s="29">
        <v>31</v>
      </c>
    </row>
    <row r="78" spans="1:7" ht="12.75">
      <c r="A78" s="29">
        <v>76</v>
      </c>
      <c r="B78" s="29">
        <v>8</v>
      </c>
      <c r="C78" s="29"/>
      <c r="D78" s="29" t="s">
        <v>187</v>
      </c>
      <c r="E78" s="29">
        <v>20</v>
      </c>
      <c r="F78" s="29">
        <v>62</v>
      </c>
      <c r="G78" s="29">
        <v>31</v>
      </c>
    </row>
    <row r="79" spans="1:7" ht="12.75">
      <c r="A79" s="29">
        <v>77</v>
      </c>
      <c r="B79" s="29">
        <v>8</v>
      </c>
      <c r="C79" s="29"/>
      <c r="D79" s="29" t="s">
        <v>188</v>
      </c>
      <c r="E79" s="29">
        <v>20</v>
      </c>
      <c r="F79" s="29">
        <v>62</v>
      </c>
      <c r="G79" s="29">
        <v>31</v>
      </c>
    </row>
    <row r="80" spans="1:7" ht="12.75">
      <c r="A80" s="29">
        <v>78</v>
      </c>
      <c r="B80" s="29">
        <v>9</v>
      </c>
      <c r="C80" s="29"/>
      <c r="D80" s="29" t="s">
        <v>189</v>
      </c>
      <c r="E80" s="29">
        <v>61</v>
      </c>
      <c r="F80" s="29">
        <v>80</v>
      </c>
      <c r="G80" s="29">
        <v>31</v>
      </c>
    </row>
    <row r="81" spans="1:7" ht="12.75">
      <c r="A81" s="29">
        <v>79</v>
      </c>
      <c r="B81" s="29">
        <v>9</v>
      </c>
      <c r="C81" s="29"/>
      <c r="D81" s="29" t="s">
        <v>190</v>
      </c>
      <c r="E81" s="29">
        <v>49</v>
      </c>
      <c r="F81" s="29">
        <v>64</v>
      </c>
      <c r="G81" s="29">
        <v>31</v>
      </c>
    </row>
    <row r="82" spans="1:7" ht="12.75">
      <c r="A82" s="29">
        <v>80</v>
      </c>
      <c r="B82" s="29">
        <v>10</v>
      </c>
      <c r="C82" s="29"/>
      <c r="D82" s="29" t="s">
        <v>191</v>
      </c>
      <c r="E82" s="29">
        <v>42</v>
      </c>
      <c r="F82" s="29">
        <v>82</v>
      </c>
      <c r="G82" s="29">
        <v>31</v>
      </c>
    </row>
    <row r="83" spans="1:7" ht="12.75">
      <c r="A83" s="29">
        <v>81</v>
      </c>
      <c r="B83" s="29">
        <v>10</v>
      </c>
      <c r="C83" s="29"/>
      <c r="D83" s="29" t="s">
        <v>192</v>
      </c>
      <c r="E83" s="29">
        <v>27</v>
      </c>
      <c r="F83" s="29">
        <v>53</v>
      </c>
      <c r="G83" s="29">
        <v>31</v>
      </c>
    </row>
    <row r="84" spans="1:7" ht="12.75">
      <c r="A84" s="29">
        <v>82</v>
      </c>
      <c r="B84" s="29">
        <v>11</v>
      </c>
      <c r="C84" s="29"/>
      <c r="D84" s="29" t="s">
        <v>193</v>
      </c>
      <c r="E84" s="29">
        <v>36</v>
      </c>
      <c r="F84" s="29">
        <v>71</v>
      </c>
      <c r="G84" s="29">
        <v>31</v>
      </c>
    </row>
    <row r="85" spans="1:7" ht="12.75">
      <c r="A85" s="29">
        <v>83</v>
      </c>
      <c r="B85" s="29">
        <v>11</v>
      </c>
      <c r="C85" s="29"/>
      <c r="D85" s="29" t="s">
        <v>194</v>
      </c>
      <c r="E85" s="29">
        <v>35</v>
      </c>
      <c r="F85" s="29">
        <v>69</v>
      </c>
      <c r="G85" s="29">
        <v>31</v>
      </c>
    </row>
    <row r="86" spans="1:7" ht="12.75">
      <c r="A86" s="29">
        <v>84</v>
      </c>
      <c r="B86" s="30">
        <v>11</v>
      </c>
      <c r="C86" s="29"/>
      <c r="D86" s="30" t="s">
        <v>123</v>
      </c>
      <c r="E86" s="30">
        <v>44</v>
      </c>
      <c r="F86" s="30">
        <v>86</v>
      </c>
      <c r="G86" s="30">
        <v>6</v>
      </c>
    </row>
    <row r="87" spans="1:7" ht="12.75">
      <c r="A87" s="29">
        <v>85</v>
      </c>
      <c r="B87" s="30">
        <v>8</v>
      </c>
      <c r="C87" s="29"/>
      <c r="D87" s="30" t="s">
        <v>195</v>
      </c>
      <c r="E87" s="30">
        <v>17</v>
      </c>
      <c r="F87" s="30">
        <v>53</v>
      </c>
      <c r="G87" s="30">
        <v>6</v>
      </c>
    </row>
    <row r="88" spans="1:7" ht="12.75">
      <c r="A88" s="29">
        <v>86</v>
      </c>
      <c r="B88" s="30">
        <v>7</v>
      </c>
      <c r="C88" s="29"/>
      <c r="D88" s="30" t="s">
        <v>196</v>
      </c>
      <c r="E88" s="30">
        <v>32</v>
      </c>
      <c r="F88" s="30">
        <v>58.18</v>
      </c>
      <c r="G88" s="30">
        <v>29</v>
      </c>
    </row>
    <row r="89" spans="1:7" ht="12.75">
      <c r="A89" s="30">
        <v>87</v>
      </c>
      <c r="B89" s="30">
        <v>7</v>
      </c>
      <c r="C89" s="29"/>
      <c r="D89" s="30" t="s">
        <v>197</v>
      </c>
      <c r="E89" s="30">
        <v>32</v>
      </c>
      <c r="F89" s="30">
        <v>58.18</v>
      </c>
      <c r="G89" s="30">
        <v>29</v>
      </c>
    </row>
    <row r="90" spans="1:7" ht="12.75">
      <c r="A90" s="30">
        <v>88</v>
      </c>
      <c r="B90" s="30">
        <v>8</v>
      </c>
      <c r="C90" s="29"/>
      <c r="D90" s="30" t="s">
        <v>198</v>
      </c>
      <c r="E90" s="30">
        <v>28</v>
      </c>
      <c r="F90" s="30">
        <v>87.5</v>
      </c>
      <c r="G90" s="30">
        <v>29</v>
      </c>
    </row>
    <row r="91" spans="1:7" ht="12.75">
      <c r="A91" s="30">
        <v>89</v>
      </c>
      <c r="B91" s="30">
        <v>9</v>
      </c>
      <c r="C91" s="29"/>
      <c r="D91" s="30" t="s">
        <v>199</v>
      </c>
      <c r="E91" s="30">
        <v>53</v>
      </c>
      <c r="F91" s="30">
        <v>69.74</v>
      </c>
      <c r="G91" s="30">
        <v>29</v>
      </c>
    </row>
    <row r="92" spans="1:7" ht="12.75">
      <c r="A92" s="30">
        <v>90</v>
      </c>
      <c r="B92" s="30">
        <v>10</v>
      </c>
      <c r="C92" s="29"/>
      <c r="D92" s="30" t="s">
        <v>200</v>
      </c>
      <c r="E92" s="30">
        <v>48</v>
      </c>
      <c r="F92" s="30">
        <v>94.12</v>
      </c>
      <c r="G92" s="30">
        <v>29</v>
      </c>
    </row>
    <row r="93" spans="1:7" ht="12.75">
      <c r="A93" s="30">
        <v>91</v>
      </c>
      <c r="B93" s="30">
        <v>11</v>
      </c>
      <c r="C93" s="29"/>
      <c r="D93" s="30" t="s">
        <v>201</v>
      </c>
      <c r="E93" s="30">
        <v>47</v>
      </c>
      <c r="F93" s="30">
        <v>92.16</v>
      </c>
      <c r="G93" s="30">
        <v>29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A1" sqref="A1:G2"/>
    </sheetView>
  </sheetViews>
  <sheetFormatPr defaultColWidth="9.00390625" defaultRowHeight="12.75"/>
  <cols>
    <col min="4" max="4" width="24.00390625" style="0" customWidth="1"/>
  </cols>
  <sheetData>
    <row r="1" spans="1:7" ht="12.75">
      <c r="A1" s="57" t="s">
        <v>104</v>
      </c>
      <c r="B1" s="57"/>
      <c r="C1" s="57"/>
      <c r="D1" s="57"/>
      <c r="E1" s="57"/>
      <c r="F1" s="57"/>
      <c r="G1" s="57"/>
    </row>
    <row r="2" spans="1:7" ht="12.75">
      <c r="A2" s="29" t="s">
        <v>105</v>
      </c>
      <c r="B2" s="29" t="s">
        <v>106</v>
      </c>
      <c r="C2" s="29" t="s">
        <v>107</v>
      </c>
      <c r="D2" s="29" t="s">
        <v>108</v>
      </c>
      <c r="E2" s="29" t="s">
        <v>109</v>
      </c>
      <c r="F2" s="29" t="s">
        <v>110</v>
      </c>
      <c r="G2" s="29" t="s">
        <v>111</v>
      </c>
    </row>
    <row r="3" spans="1:7" ht="12.75">
      <c r="A3" s="29">
        <v>1</v>
      </c>
      <c r="B3" s="29">
        <v>11</v>
      </c>
      <c r="C3" s="29" t="s">
        <v>202</v>
      </c>
      <c r="D3" s="29" t="s">
        <v>114</v>
      </c>
      <c r="E3" s="29">
        <v>29</v>
      </c>
      <c r="F3" s="29">
        <v>100</v>
      </c>
      <c r="G3" s="29">
        <v>2</v>
      </c>
    </row>
    <row r="4" spans="1:7" ht="12.75">
      <c r="A4" s="29">
        <v>2</v>
      </c>
      <c r="B4" s="29">
        <v>11</v>
      </c>
      <c r="C4" s="29"/>
      <c r="D4" s="29" t="s">
        <v>203</v>
      </c>
      <c r="E4" s="29">
        <v>29</v>
      </c>
      <c r="F4" s="29">
        <v>100</v>
      </c>
      <c r="G4" s="29">
        <v>2</v>
      </c>
    </row>
    <row r="5" spans="1:7" ht="12.75">
      <c r="A5" s="29">
        <v>3</v>
      </c>
      <c r="B5" s="29">
        <v>8</v>
      </c>
      <c r="C5" s="29"/>
      <c r="D5" s="29" t="s">
        <v>204</v>
      </c>
      <c r="E5" s="29">
        <v>16</v>
      </c>
      <c r="F5" s="29">
        <v>76.2</v>
      </c>
      <c r="G5" s="29">
        <v>2</v>
      </c>
    </row>
    <row r="6" spans="1:7" ht="12.75">
      <c r="A6" s="29">
        <v>4</v>
      </c>
      <c r="B6" s="29">
        <v>8</v>
      </c>
      <c r="C6" s="29"/>
      <c r="D6" s="29" t="s">
        <v>205</v>
      </c>
      <c r="E6" s="29">
        <v>21</v>
      </c>
      <c r="F6" s="29">
        <v>100</v>
      </c>
      <c r="G6" s="29">
        <v>6</v>
      </c>
    </row>
    <row r="7" spans="1:7" ht="12.75">
      <c r="A7" s="29">
        <v>5</v>
      </c>
      <c r="B7" s="29">
        <v>8</v>
      </c>
      <c r="C7" s="29"/>
      <c r="D7" s="29" t="s">
        <v>206</v>
      </c>
      <c r="E7" s="29">
        <v>18</v>
      </c>
      <c r="F7" s="29">
        <v>86</v>
      </c>
      <c r="G7" s="29">
        <v>6</v>
      </c>
    </row>
    <row r="8" spans="1:7" ht="12.75">
      <c r="A8" s="29">
        <v>6</v>
      </c>
      <c r="B8" s="29">
        <v>9</v>
      </c>
      <c r="C8" s="29"/>
      <c r="D8" s="29" t="s">
        <v>207</v>
      </c>
      <c r="E8" s="29">
        <v>14</v>
      </c>
      <c r="F8" s="29">
        <v>64</v>
      </c>
      <c r="G8" s="29">
        <v>6</v>
      </c>
    </row>
    <row r="9" spans="1:7" ht="12.75">
      <c r="A9" s="29">
        <v>7</v>
      </c>
      <c r="B9" s="29">
        <v>10</v>
      </c>
      <c r="C9" s="29"/>
      <c r="D9" s="29" t="s">
        <v>208</v>
      </c>
      <c r="E9" s="29">
        <v>19</v>
      </c>
      <c r="F9" s="29">
        <v>61</v>
      </c>
      <c r="G9" s="29">
        <v>6</v>
      </c>
    </row>
    <row r="10" spans="1:7" ht="12.75">
      <c r="A10" s="29">
        <v>8</v>
      </c>
      <c r="B10" s="29">
        <v>11</v>
      </c>
      <c r="C10" s="29"/>
      <c r="D10" s="29" t="s">
        <v>123</v>
      </c>
      <c r="E10" s="29">
        <v>27</v>
      </c>
      <c r="F10" s="29">
        <v>93</v>
      </c>
      <c r="G10" s="29">
        <v>6</v>
      </c>
    </row>
    <row r="11" spans="1:7" ht="12.75">
      <c r="A11" s="29">
        <v>9</v>
      </c>
      <c r="B11" s="29">
        <v>8</v>
      </c>
      <c r="C11" s="29"/>
      <c r="D11" s="29" t="s">
        <v>125</v>
      </c>
      <c r="E11" s="29">
        <v>19</v>
      </c>
      <c r="F11" s="29">
        <v>90</v>
      </c>
      <c r="G11" s="29">
        <v>8</v>
      </c>
    </row>
    <row r="12" spans="1:7" ht="12.75">
      <c r="A12" s="29">
        <v>10</v>
      </c>
      <c r="B12" s="29">
        <v>8</v>
      </c>
      <c r="C12" s="29"/>
      <c r="D12" s="29" t="s">
        <v>209</v>
      </c>
      <c r="E12" s="29">
        <v>12</v>
      </c>
      <c r="F12" s="29">
        <v>57</v>
      </c>
      <c r="G12" s="29">
        <v>8</v>
      </c>
    </row>
    <row r="13" spans="1:7" ht="12.75">
      <c r="A13" s="29">
        <v>11</v>
      </c>
      <c r="B13" s="29">
        <v>9</v>
      </c>
      <c r="C13" s="29"/>
      <c r="D13" s="29" t="s">
        <v>210</v>
      </c>
      <c r="E13" s="29">
        <v>13</v>
      </c>
      <c r="F13" s="29">
        <v>59</v>
      </c>
      <c r="G13" s="29">
        <v>8</v>
      </c>
    </row>
    <row r="14" spans="1:7" ht="12.75">
      <c r="A14" s="29">
        <v>12</v>
      </c>
      <c r="B14" s="29">
        <v>9</v>
      </c>
      <c r="C14" s="29"/>
      <c r="D14" s="29" t="s">
        <v>211</v>
      </c>
      <c r="E14" s="29">
        <v>12</v>
      </c>
      <c r="F14" s="29">
        <v>55</v>
      </c>
      <c r="G14" s="29">
        <v>8</v>
      </c>
    </row>
    <row r="15" spans="1:7" ht="12.75">
      <c r="A15" s="29">
        <v>13</v>
      </c>
      <c r="B15" s="29">
        <v>11</v>
      </c>
      <c r="C15" s="29"/>
      <c r="D15" s="29" t="s">
        <v>128</v>
      </c>
      <c r="E15" s="29">
        <v>20</v>
      </c>
      <c r="F15" s="29">
        <v>65</v>
      </c>
      <c r="G15" s="29">
        <v>8</v>
      </c>
    </row>
    <row r="16" spans="1:7" ht="12.75">
      <c r="A16" s="29">
        <v>14</v>
      </c>
      <c r="B16" s="29">
        <v>10</v>
      </c>
      <c r="C16" s="29"/>
      <c r="D16" s="29" t="s">
        <v>212</v>
      </c>
      <c r="E16" s="29">
        <v>18</v>
      </c>
      <c r="F16" s="29">
        <v>58</v>
      </c>
      <c r="G16" s="29">
        <v>9</v>
      </c>
    </row>
    <row r="17" spans="1:7" ht="12.75">
      <c r="A17" s="29">
        <v>15</v>
      </c>
      <c r="B17" s="29">
        <v>8</v>
      </c>
      <c r="C17" s="29"/>
      <c r="D17" s="29" t="s">
        <v>213</v>
      </c>
      <c r="E17" s="29">
        <v>12</v>
      </c>
      <c r="F17" s="29">
        <v>57</v>
      </c>
      <c r="G17" s="29">
        <v>10</v>
      </c>
    </row>
    <row r="18" spans="1:7" ht="12.75">
      <c r="A18" s="29">
        <v>16</v>
      </c>
      <c r="B18" s="29">
        <v>8</v>
      </c>
      <c r="C18" s="29"/>
      <c r="D18" s="29" t="s">
        <v>214</v>
      </c>
      <c r="E18" s="29">
        <v>12</v>
      </c>
      <c r="F18" s="29">
        <v>57</v>
      </c>
      <c r="G18" s="29">
        <v>10</v>
      </c>
    </row>
    <row r="19" spans="1:7" ht="12.75">
      <c r="A19" s="29">
        <v>17</v>
      </c>
      <c r="B19" s="29">
        <v>8</v>
      </c>
      <c r="C19" s="29"/>
      <c r="D19" s="29" t="s">
        <v>215</v>
      </c>
      <c r="E19" s="29">
        <v>12</v>
      </c>
      <c r="F19" s="29">
        <v>57</v>
      </c>
      <c r="G19" s="29">
        <v>10</v>
      </c>
    </row>
    <row r="20" spans="1:7" ht="12.75">
      <c r="A20" s="29">
        <v>18</v>
      </c>
      <c r="B20" s="29">
        <v>8</v>
      </c>
      <c r="C20" s="29"/>
      <c r="D20" s="29" t="s">
        <v>216</v>
      </c>
      <c r="E20" s="29">
        <v>12</v>
      </c>
      <c r="F20" s="29">
        <v>57</v>
      </c>
      <c r="G20" s="29">
        <v>10</v>
      </c>
    </row>
    <row r="21" spans="1:7" ht="12.75">
      <c r="A21" s="29">
        <v>19</v>
      </c>
      <c r="B21" s="29">
        <v>11</v>
      </c>
      <c r="C21" s="29"/>
      <c r="D21" s="29" t="s">
        <v>217</v>
      </c>
      <c r="E21" s="29">
        <v>17</v>
      </c>
      <c r="F21" s="29">
        <v>59</v>
      </c>
      <c r="G21" s="29">
        <v>10</v>
      </c>
    </row>
    <row r="22" spans="1:7" ht="12.75">
      <c r="A22" s="29">
        <v>20</v>
      </c>
      <c r="B22" s="29">
        <v>8</v>
      </c>
      <c r="C22" s="29"/>
      <c r="D22" s="29" t="s">
        <v>218</v>
      </c>
      <c r="E22" s="29">
        <v>11</v>
      </c>
      <c r="F22" s="29">
        <v>52</v>
      </c>
      <c r="G22" s="29">
        <v>13</v>
      </c>
    </row>
    <row r="23" spans="1:7" ht="12.75">
      <c r="A23" s="29">
        <v>21</v>
      </c>
      <c r="B23" s="29">
        <v>10</v>
      </c>
      <c r="C23" s="29"/>
      <c r="D23" s="29" t="s">
        <v>219</v>
      </c>
      <c r="E23" s="29">
        <v>16</v>
      </c>
      <c r="F23" s="29">
        <v>52</v>
      </c>
      <c r="G23" s="29">
        <v>13</v>
      </c>
    </row>
    <row r="24" spans="1:7" ht="12.75">
      <c r="A24" s="29">
        <v>22</v>
      </c>
      <c r="B24" s="29">
        <v>11</v>
      </c>
      <c r="C24" s="29"/>
      <c r="D24" s="29" t="s">
        <v>220</v>
      </c>
      <c r="E24" s="29">
        <v>15</v>
      </c>
      <c r="F24" s="29">
        <v>52</v>
      </c>
      <c r="G24" s="29">
        <v>13</v>
      </c>
    </row>
    <row r="25" spans="1:7" ht="12.75">
      <c r="A25" s="29">
        <v>23</v>
      </c>
      <c r="B25" s="29">
        <v>8</v>
      </c>
      <c r="C25" s="29"/>
      <c r="D25" s="29" t="s">
        <v>221</v>
      </c>
      <c r="E25" s="29">
        <v>17.5</v>
      </c>
      <c r="F25" s="29">
        <v>83.3</v>
      </c>
      <c r="G25" s="29">
        <v>14</v>
      </c>
    </row>
    <row r="26" spans="1:7" ht="12.75">
      <c r="A26" s="29">
        <v>24</v>
      </c>
      <c r="B26" s="29">
        <v>8</v>
      </c>
      <c r="C26" s="29"/>
      <c r="D26" s="29" t="s">
        <v>222</v>
      </c>
      <c r="E26" s="29">
        <v>15.5</v>
      </c>
      <c r="F26" s="29">
        <v>73.8</v>
      </c>
      <c r="G26" s="29">
        <v>14</v>
      </c>
    </row>
    <row r="27" spans="1:7" ht="12.75">
      <c r="A27" s="29">
        <v>25</v>
      </c>
      <c r="B27" s="29">
        <v>8</v>
      </c>
      <c r="C27" s="29"/>
      <c r="D27" s="29" t="s">
        <v>223</v>
      </c>
      <c r="E27" s="29">
        <v>14.5</v>
      </c>
      <c r="F27" s="29">
        <v>69</v>
      </c>
      <c r="G27" s="29">
        <v>14</v>
      </c>
    </row>
    <row r="28" spans="1:7" ht="12.75">
      <c r="A28" s="29">
        <v>26</v>
      </c>
      <c r="B28" s="29">
        <v>9</v>
      </c>
      <c r="C28" s="29"/>
      <c r="D28" s="29" t="s">
        <v>146</v>
      </c>
      <c r="E28" s="29">
        <v>18</v>
      </c>
      <c r="F28" s="29">
        <v>81.8</v>
      </c>
      <c r="G28" s="29">
        <v>14</v>
      </c>
    </row>
    <row r="29" spans="1:7" ht="12.75">
      <c r="A29" s="29">
        <v>27</v>
      </c>
      <c r="B29" s="29">
        <v>9</v>
      </c>
      <c r="C29" s="29"/>
      <c r="D29" s="29" t="s">
        <v>224</v>
      </c>
      <c r="E29" s="29">
        <v>12.5</v>
      </c>
      <c r="F29" s="29">
        <v>56.8</v>
      </c>
      <c r="G29" s="29">
        <v>14</v>
      </c>
    </row>
    <row r="30" spans="1:7" ht="12.75">
      <c r="A30" s="29">
        <v>28</v>
      </c>
      <c r="B30" s="29">
        <v>11</v>
      </c>
      <c r="C30" s="29"/>
      <c r="D30" s="29" t="s">
        <v>225</v>
      </c>
      <c r="E30" s="29">
        <v>16</v>
      </c>
      <c r="F30" s="29">
        <v>55.2</v>
      </c>
      <c r="G30" s="29">
        <v>14</v>
      </c>
    </row>
    <row r="31" spans="1:7" ht="12.75">
      <c r="A31" s="29">
        <v>29</v>
      </c>
      <c r="B31" s="29">
        <v>10</v>
      </c>
      <c r="C31" s="29"/>
      <c r="D31" s="29" t="s">
        <v>226</v>
      </c>
      <c r="E31" s="29">
        <v>22</v>
      </c>
      <c r="F31" s="29">
        <v>71</v>
      </c>
      <c r="G31" s="29">
        <v>14</v>
      </c>
    </row>
    <row r="32" spans="1:7" ht="12.75">
      <c r="A32" s="29">
        <v>30</v>
      </c>
      <c r="B32" s="29">
        <v>8</v>
      </c>
      <c r="C32" s="29"/>
      <c r="D32" s="29" t="s">
        <v>227</v>
      </c>
      <c r="E32" s="29">
        <v>14</v>
      </c>
      <c r="F32" s="29">
        <v>66</v>
      </c>
      <c r="G32" s="29">
        <v>16</v>
      </c>
    </row>
    <row r="33" spans="1:7" ht="12.75">
      <c r="A33" s="29">
        <v>31</v>
      </c>
      <c r="B33" s="29">
        <v>8</v>
      </c>
      <c r="C33" s="29"/>
      <c r="D33" s="29" t="s">
        <v>228</v>
      </c>
      <c r="E33" s="29">
        <v>12</v>
      </c>
      <c r="F33" s="29">
        <v>57</v>
      </c>
      <c r="G33" s="29">
        <v>16</v>
      </c>
    </row>
    <row r="34" spans="1:7" ht="12.75">
      <c r="A34" s="29">
        <v>32</v>
      </c>
      <c r="B34" s="29">
        <v>10</v>
      </c>
      <c r="C34" s="29"/>
      <c r="D34" s="29" t="s">
        <v>229</v>
      </c>
      <c r="E34" s="29">
        <v>15.5</v>
      </c>
      <c r="F34" s="29">
        <v>50</v>
      </c>
      <c r="G34" s="29">
        <v>16</v>
      </c>
    </row>
    <row r="35" spans="1:7" ht="12.75">
      <c r="A35" s="29">
        <v>33</v>
      </c>
      <c r="B35" s="29">
        <v>8</v>
      </c>
      <c r="C35" s="29"/>
      <c r="D35" s="29" t="s">
        <v>230</v>
      </c>
      <c r="E35" s="29">
        <v>15.75</v>
      </c>
      <c r="F35" s="29">
        <v>75</v>
      </c>
      <c r="G35" s="29">
        <v>17</v>
      </c>
    </row>
    <row r="36" spans="1:7" ht="12.75">
      <c r="A36" s="29">
        <v>34</v>
      </c>
      <c r="B36" s="29">
        <v>8</v>
      </c>
      <c r="C36" s="29"/>
      <c r="D36" s="29" t="s">
        <v>231</v>
      </c>
      <c r="E36" s="29">
        <v>14.5</v>
      </c>
      <c r="F36" s="29">
        <v>89</v>
      </c>
      <c r="G36" s="29">
        <v>17</v>
      </c>
    </row>
    <row r="37" spans="1:7" ht="12.75">
      <c r="A37" s="29">
        <v>35</v>
      </c>
      <c r="B37" s="29">
        <v>8</v>
      </c>
      <c r="C37" s="29"/>
      <c r="D37" s="29" t="s">
        <v>232</v>
      </c>
      <c r="E37" s="29">
        <v>13.5</v>
      </c>
      <c r="F37" s="29">
        <v>64.3</v>
      </c>
      <c r="G37" s="29">
        <v>17</v>
      </c>
    </row>
    <row r="38" spans="1:7" ht="12.75">
      <c r="A38" s="29">
        <v>36</v>
      </c>
      <c r="B38" s="29">
        <v>8</v>
      </c>
      <c r="C38" s="29"/>
      <c r="D38" s="29" t="s">
        <v>233</v>
      </c>
      <c r="E38" s="29">
        <v>13.5</v>
      </c>
      <c r="F38" s="29">
        <v>64.3</v>
      </c>
      <c r="G38" s="29">
        <v>17</v>
      </c>
    </row>
    <row r="39" spans="1:7" ht="12.75">
      <c r="A39" s="29">
        <v>37</v>
      </c>
      <c r="B39" s="29">
        <v>9</v>
      </c>
      <c r="C39" s="29"/>
      <c r="D39" s="29" t="s">
        <v>234</v>
      </c>
      <c r="E39" s="29" t="s">
        <v>100</v>
      </c>
      <c r="F39" s="29"/>
      <c r="G39" s="29">
        <v>17</v>
      </c>
    </row>
    <row r="40" spans="1:7" ht="12.75">
      <c r="A40" s="29">
        <v>38</v>
      </c>
      <c r="B40" s="29">
        <v>9</v>
      </c>
      <c r="C40" s="29"/>
      <c r="D40" s="29" t="s">
        <v>235</v>
      </c>
      <c r="E40" s="29">
        <v>14</v>
      </c>
      <c r="F40" s="29">
        <v>63.6</v>
      </c>
      <c r="G40" s="29">
        <v>17</v>
      </c>
    </row>
    <row r="41" spans="1:7" ht="12.75">
      <c r="A41" s="29">
        <v>39</v>
      </c>
      <c r="B41" s="29">
        <v>9</v>
      </c>
      <c r="C41" s="29"/>
      <c r="D41" s="29" t="s">
        <v>236</v>
      </c>
      <c r="E41" s="29">
        <v>21</v>
      </c>
      <c r="F41" s="29">
        <v>95.5</v>
      </c>
      <c r="G41" s="29">
        <v>17</v>
      </c>
    </row>
    <row r="42" spans="1:7" ht="12.75">
      <c r="A42" s="29">
        <v>40</v>
      </c>
      <c r="B42" s="29">
        <v>10</v>
      </c>
      <c r="C42" s="29"/>
      <c r="D42" s="29" t="s">
        <v>237</v>
      </c>
      <c r="E42" s="29">
        <v>17.5</v>
      </c>
      <c r="F42" s="29">
        <v>56.5</v>
      </c>
      <c r="G42" s="29">
        <v>17</v>
      </c>
    </row>
    <row r="43" spans="1:7" ht="12.75">
      <c r="A43" s="29">
        <v>41</v>
      </c>
      <c r="B43" s="29">
        <v>10</v>
      </c>
      <c r="C43" s="29"/>
      <c r="D43" s="29" t="s">
        <v>238</v>
      </c>
      <c r="E43" s="29">
        <v>16</v>
      </c>
      <c r="F43" s="29">
        <v>51.6</v>
      </c>
      <c r="G43" s="29">
        <v>17</v>
      </c>
    </row>
    <row r="44" spans="1:7" ht="12.75">
      <c r="A44" s="29">
        <v>42</v>
      </c>
      <c r="B44" s="29">
        <v>10</v>
      </c>
      <c r="C44" s="29"/>
      <c r="D44" s="29" t="s">
        <v>239</v>
      </c>
      <c r="E44" s="29" t="s">
        <v>100</v>
      </c>
      <c r="F44" s="29"/>
      <c r="G44" s="29">
        <v>17</v>
      </c>
    </row>
    <row r="45" spans="1:7" ht="12.75">
      <c r="A45" s="29">
        <v>43</v>
      </c>
      <c r="B45" s="29">
        <v>11</v>
      </c>
      <c r="C45" s="29"/>
      <c r="D45" s="29" t="s">
        <v>240</v>
      </c>
      <c r="E45" s="29" t="s">
        <v>100</v>
      </c>
      <c r="F45" s="29"/>
      <c r="G45" s="29">
        <v>17</v>
      </c>
    </row>
    <row r="46" spans="1:7" ht="12.75">
      <c r="A46" s="29">
        <v>44</v>
      </c>
      <c r="B46" s="29">
        <v>11</v>
      </c>
      <c r="C46" s="29"/>
      <c r="D46" s="29" t="s">
        <v>241</v>
      </c>
      <c r="E46" s="29">
        <v>28</v>
      </c>
      <c r="F46" s="29">
        <v>96.9</v>
      </c>
      <c r="G46" s="29">
        <v>17</v>
      </c>
    </row>
    <row r="47" spans="1:7" ht="12.75">
      <c r="A47" s="29">
        <v>45</v>
      </c>
      <c r="B47" s="29">
        <v>11</v>
      </c>
      <c r="C47" s="29"/>
      <c r="D47" s="29" t="s">
        <v>242</v>
      </c>
      <c r="E47" s="29">
        <v>25</v>
      </c>
      <c r="F47" s="29">
        <v>86.2</v>
      </c>
      <c r="G47" s="29">
        <v>17</v>
      </c>
    </row>
    <row r="48" spans="1:7" ht="12.75">
      <c r="A48" s="29">
        <v>46</v>
      </c>
      <c r="B48" s="29">
        <v>11</v>
      </c>
      <c r="C48" s="29"/>
      <c r="D48" s="29" t="s">
        <v>162</v>
      </c>
      <c r="E48" s="29">
        <v>23</v>
      </c>
      <c r="F48" s="29">
        <v>79.3</v>
      </c>
      <c r="G48" s="29">
        <v>17</v>
      </c>
    </row>
    <row r="49" spans="1:7" ht="12.75">
      <c r="A49" s="29">
        <v>47</v>
      </c>
      <c r="B49" s="29">
        <v>11</v>
      </c>
      <c r="C49" s="29"/>
      <c r="D49" s="29" t="s">
        <v>243</v>
      </c>
      <c r="E49" s="29" t="s">
        <v>100</v>
      </c>
      <c r="F49" s="29"/>
      <c r="G49" s="29">
        <v>17</v>
      </c>
    </row>
    <row r="50" spans="1:7" ht="12.75">
      <c r="A50" s="29">
        <v>48</v>
      </c>
      <c r="B50" s="29">
        <v>8</v>
      </c>
      <c r="C50" s="29"/>
      <c r="D50" s="29" t="s">
        <v>244</v>
      </c>
      <c r="E50" s="29">
        <v>14</v>
      </c>
      <c r="F50" s="29">
        <v>67</v>
      </c>
      <c r="G50" s="29">
        <v>20</v>
      </c>
    </row>
    <row r="51" spans="1:7" ht="12.75">
      <c r="A51" s="29">
        <v>49</v>
      </c>
      <c r="B51" s="29">
        <v>9</v>
      </c>
      <c r="C51" s="29"/>
      <c r="D51" s="29" t="s">
        <v>245</v>
      </c>
      <c r="E51" s="29">
        <v>14</v>
      </c>
      <c r="F51" s="29">
        <v>64</v>
      </c>
      <c r="G51" s="29">
        <v>20</v>
      </c>
    </row>
    <row r="52" spans="1:7" ht="12.75">
      <c r="A52" s="29">
        <v>50</v>
      </c>
      <c r="B52" s="29">
        <v>10</v>
      </c>
      <c r="C52" s="29"/>
      <c r="D52" s="29" t="s">
        <v>246</v>
      </c>
      <c r="E52" s="29">
        <v>17</v>
      </c>
      <c r="F52" s="29">
        <v>55</v>
      </c>
      <c r="G52" s="29">
        <v>20</v>
      </c>
    </row>
    <row r="53" spans="1:7" ht="12.75">
      <c r="A53" s="29">
        <v>51</v>
      </c>
      <c r="B53" s="29">
        <v>8</v>
      </c>
      <c r="C53" s="29"/>
      <c r="D53" s="29" t="s">
        <v>247</v>
      </c>
      <c r="E53" s="29">
        <v>18</v>
      </c>
      <c r="F53" s="29">
        <v>36</v>
      </c>
      <c r="G53" s="29">
        <v>22</v>
      </c>
    </row>
    <row r="54" spans="1:7" ht="12.75">
      <c r="A54" s="29">
        <v>52</v>
      </c>
      <c r="B54" s="29">
        <v>8</v>
      </c>
      <c r="C54" s="29"/>
      <c r="D54" s="29" t="s">
        <v>168</v>
      </c>
      <c r="E54" s="29">
        <v>15</v>
      </c>
      <c r="F54" s="29">
        <v>71</v>
      </c>
      <c r="G54" s="29">
        <v>22</v>
      </c>
    </row>
    <row r="55" spans="1:7" ht="12.75">
      <c r="A55" s="29">
        <v>53</v>
      </c>
      <c r="B55" s="29">
        <v>10</v>
      </c>
      <c r="C55" s="29"/>
      <c r="D55" s="29" t="s">
        <v>248</v>
      </c>
      <c r="E55" s="29">
        <v>20</v>
      </c>
      <c r="F55" s="29">
        <v>69</v>
      </c>
      <c r="G55" s="29">
        <v>22</v>
      </c>
    </row>
    <row r="56" spans="1:7" ht="12.75">
      <c r="A56" s="29">
        <v>54</v>
      </c>
      <c r="B56" s="29">
        <v>8</v>
      </c>
      <c r="C56" s="29"/>
      <c r="D56" s="29" t="s">
        <v>249</v>
      </c>
      <c r="E56" s="29">
        <v>11</v>
      </c>
      <c r="F56" s="29">
        <v>52</v>
      </c>
      <c r="G56" s="29">
        <v>23</v>
      </c>
    </row>
    <row r="57" spans="1:7" ht="12.75">
      <c r="A57" s="29">
        <v>55</v>
      </c>
      <c r="B57" s="29">
        <v>8</v>
      </c>
      <c r="C57" s="29"/>
      <c r="D57" s="29" t="s">
        <v>250</v>
      </c>
      <c r="E57" s="29">
        <v>12</v>
      </c>
      <c r="F57" s="29">
        <v>57</v>
      </c>
      <c r="G57" s="29">
        <v>24</v>
      </c>
    </row>
    <row r="58" spans="1:7" ht="12.75">
      <c r="A58" s="29">
        <v>56</v>
      </c>
      <c r="B58" s="29">
        <v>9</v>
      </c>
      <c r="C58" s="29"/>
      <c r="D58" s="29" t="s">
        <v>251</v>
      </c>
      <c r="E58" s="29">
        <v>16</v>
      </c>
      <c r="F58" s="29">
        <v>73</v>
      </c>
      <c r="G58" s="29">
        <v>24</v>
      </c>
    </row>
    <row r="59" spans="1:7" ht="12.75">
      <c r="A59" s="29">
        <v>57</v>
      </c>
      <c r="B59" s="29">
        <v>8</v>
      </c>
      <c r="C59" s="29"/>
      <c r="D59" s="29" t="s">
        <v>252</v>
      </c>
      <c r="E59" s="29">
        <v>19</v>
      </c>
      <c r="F59" s="29">
        <v>90.4</v>
      </c>
      <c r="G59" s="29">
        <v>25</v>
      </c>
    </row>
    <row r="60" spans="1:7" ht="12.75">
      <c r="A60" s="29">
        <v>58</v>
      </c>
      <c r="B60" s="29">
        <v>9</v>
      </c>
      <c r="C60" s="29"/>
      <c r="D60" s="29" t="s">
        <v>253</v>
      </c>
      <c r="E60" s="29">
        <v>15</v>
      </c>
      <c r="F60" s="29">
        <v>68.2</v>
      </c>
      <c r="G60" s="29">
        <v>25</v>
      </c>
    </row>
    <row r="61" spans="1:7" ht="12.75">
      <c r="A61" s="29">
        <v>59</v>
      </c>
      <c r="B61" s="29">
        <v>10</v>
      </c>
      <c r="C61" s="29"/>
      <c r="D61" s="29" t="s">
        <v>177</v>
      </c>
      <c r="E61" s="29">
        <v>25.5</v>
      </c>
      <c r="F61" s="29">
        <v>81</v>
      </c>
      <c r="G61" s="29">
        <v>25</v>
      </c>
    </row>
    <row r="62" spans="1:7" ht="12.75">
      <c r="A62" s="29">
        <v>60</v>
      </c>
      <c r="B62" s="29">
        <v>8</v>
      </c>
      <c r="C62" s="29"/>
      <c r="D62" s="29" t="s">
        <v>254</v>
      </c>
      <c r="E62" s="29">
        <v>11</v>
      </c>
      <c r="F62" s="29">
        <v>52</v>
      </c>
      <c r="G62" s="29">
        <v>27</v>
      </c>
    </row>
    <row r="63" spans="1:7" ht="12.75">
      <c r="A63" s="29">
        <v>61</v>
      </c>
      <c r="B63" s="29">
        <v>8</v>
      </c>
      <c r="C63" s="29"/>
      <c r="D63" s="29" t="s">
        <v>179</v>
      </c>
      <c r="E63" s="29">
        <v>11</v>
      </c>
      <c r="F63" s="29">
        <v>52</v>
      </c>
      <c r="G63" s="29">
        <v>27</v>
      </c>
    </row>
    <row r="64" spans="1:7" ht="12.75">
      <c r="A64" s="29">
        <v>62</v>
      </c>
      <c r="B64" s="29">
        <v>11</v>
      </c>
      <c r="C64" s="29"/>
      <c r="D64" s="29" t="s">
        <v>255</v>
      </c>
      <c r="E64" s="29">
        <v>24</v>
      </c>
      <c r="F64" s="29">
        <v>83</v>
      </c>
      <c r="G64" s="29">
        <v>27</v>
      </c>
    </row>
    <row r="65" spans="1:7" ht="12.75">
      <c r="A65" s="29">
        <v>63</v>
      </c>
      <c r="B65" s="29">
        <v>11</v>
      </c>
      <c r="C65" s="29"/>
      <c r="D65" s="29" t="s">
        <v>256</v>
      </c>
      <c r="E65" s="29">
        <v>23</v>
      </c>
      <c r="F65" s="29">
        <v>79</v>
      </c>
      <c r="G65" s="29">
        <v>27</v>
      </c>
    </row>
    <row r="66" spans="1:7" ht="12.75">
      <c r="A66" s="29">
        <v>64</v>
      </c>
      <c r="B66" s="29">
        <v>11</v>
      </c>
      <c r="C66" s="29"/>
      <c r="D66" s="29" t="s">
        <v>257</v>
      </c>
      <c r="E66" s="29">
        <v>23</v>
      </c>
      <c r="F66" s="29">
        <v>79</v>
      </c>
      <c r="G66" s="29">
        <v>27</v>
      </c>
    </row>
    <row r="67" spans="1:7" ht="12.75">
      <c r="A67" s="29">
        <v>65</v>
      </c>
      <c r="B67" s="29">
        <v>8</v>
      </c>
      <c r="C67" s="29"/>
      <c r="D67" s="29" t="s">
        <v>258</v>
      </c>
      <c r="E67" s="29">
        <v>17</v>
      </c>
      <c r="F67" s="29">
        <v>81</v>
      </c>
      <c r="G67" s="29">
        <v>28</v>
      </c>
    </row>
    <row r="68" spans="1:7" ht="12.75">
      <c r="A68" s="29">
        <v>66</v>
      </c>
      <c r="B68" s="29">
        <v>9</v>
      </c>
      <c r="C68" s="29"/>
      <c r="D68" s="29" t="s">
        <v>259</v>
      </c>
      <c r="E68" s="29">
        <v>14</v>
      </c>
      <c r="F68" s="29">
        <v>64</v>
      </c>
      <c r="G68" s="29">
        <v>28</v>
      </c>
    </row>
    <row r="69" spans="1:7" ht="12.75">
      <c r="A69" s="29">
        <v>67</v>
      </c>
      <c r="B69" s="29">
        <v>9</v>
      </c>
      <c r="C69" s="29"/>
      <c r="D69" s="29" t="s">
        <v>260</v>
      </c>
      <c r="E69" s="29">
        <v>16</v>
      </c>
      <c r="F69" s="29">
        <v>72.73</v>
      </c>
      <c r="G69" s="29">
        <v>29</v>
      </c>
    </row>
    <row r="70" spans="1:7" ht="12.75">
      <c r="A70" s="29">
        <v>68</v>
      </c>
      <c r="B70" s="29">
        <v>10</v>
      </c>
      <c r="C70" s="29"/>
      <c r="D70" s="29" t="s">
        <v>261</v>
      </c>
      <c r="E70" s="29">
        <v>26</v>
      </c>
      <c r="F70" s="29">
        <v>83.87</v>
      </c>
      <c r="G70" s="29">
        <v>29</v>
      </c>
    </row>
    <row r="71" spans="1:7" ht="12.75">
      <c r="A71" s="29">
        <v>69</v>
      </c>
      <c r="B71" s="29">
        <v>10</v>
      </c>
      <c r="C71" s="29"/>
      <c r="D71" s="29" t="s">
        <v>262</v>
      </c>
      <c r="E71" s="29">
        <v>23</v>
      </c>
      <c r="F71" s="29">
        <v>74.19</v>
      </c>
      <c r="G71" s="29">
        <v>29</v>
      </c>
    </row>
    <row r="72" spans="1:7" ht="12.75">
      <c r="A72" s="29">
        <v>70</v>
      </c>
      <c r="B72" s="29">
        <v>9</v>
      </c>
      <c r="C72" s="29"/>
      <c r="D72" s="29" t="s">
        <v>263</v>
      </c>
      <c r="E72" s="29">
        <v>15</v>
      </c>
      <c r="F72" s="29">
        <v>68.18</v>
      </c>
      <c r="G72" s="29">
        <v>30</v>
      </c>
    </row>
    <row r="73" spans="1:7" ht="12.75">
      <c r="A73" s="29">
        <v>71</v>
      </c>
      <c r="B73" s="29">
        <v>9</v>
      </c>
      <c r="C73" s="29"/>
      <c r="D73" s="29" t="s">
        <v>264</v>
      </c>
      <c r="E73" s="29">
        <v>15</v>
      </c>
      <c r="F73" s="29">
        <v>68.18</v>
      </c>
      <c r="G73" s="29">
        <v>30</v>
      </c>
    </row>
    <row r="74" spans="1:7" ht="12.75">
      <c r="A74" s="29">
        <v>72</v>
      </c>
      <c r="B74" s="29">
        <v>11</v>
      </c>
      <c r="C74" s="29"/>
      <c r="D74" s="29" t="s">
        <v>265</v>
      </c>
      <c r="E74" s="29">
        <v>26</v>
      </c>
      <c r="F74" s="29">
        <v>90</v>
      </c>
      <c r="G74" s="29">
        <v>31</v>
      </c>
    </row>
    <row r="75" spans="1:7" ht="12.75">
      <c r="A75" s="29">
        <v>73</v>
      </c>
      <c r="B75" s="29">
        <v>11</v>
      </c>
      <c r="C75" s="29"/>
      <c r="D75" s="29" t="s">
        <v>266</v>
      </c>
      <c r="E75" s="29">
        <v>25</v>
      </c>
      <c r="F75" s="29">
        <v>86</v>
      </c>
      <c r="G75" s="29">
        <v>31</v>
      </c>
    </row>
    <row r="76" spans="1:7" ht="12.75">
      <c r="A76" s="29">
        <v>74</v>
      </c>
      <c r="B76" s="29">
        <v>11</v>
      </c>
      <c r="C76" s="29"/>
      <c r="D76" s="29" t="s">
        <v>267</v>
      </c>
      <c r="E76" s="29">
        <v>22</v>
      </c>
      <c r="F76" s="29">
        <v>76</v>
      </c>
      <c r="G76" s="29">
        <v>31</v>
      </c>
    </row>
    <row r="77" spans="1:7" ht="12.75">
      <c r="A77" s="29">
        <v>75</v>
      </c>
      <c r="B77" s="29">
        <v>10</v>
      </c>
      <c r="C77" s="29"/>
      <c r="D77" s="29" t="s">
        <v>268</v>
      </c>
      <c r="E77" s="29">
        <v>28</v>
      </c>
      <c r="F77" s="29">
        <v>90</v>
      </c>
      <c r="G77" s="29">
        <v>31</v>
      </c>
    </row>
    <row r="78" spans="1:7" ht="12.75">
      <c r="A78" s="29">
        <v>76</v>
      </c>
      <c r="B78" s="29">
        <v>10</v>
      </c>
      <c r="C78" s="29"/>
      <c r="D78" s="29" t="s">
        <v>191</v>
      </c>
      <c r="E78" s="29">
        <v>16</v>
      </c>
      <c r="F78" s="29">
        <v>52</v>
      </c>
      <c r="G78" s="29">
        <v>31</v>
      </c>
    </row>
    <row r="79" spans="1:7" ht="12.75">
      <c r="A79" s="29">
        <v>77</v>
      </c>
      <c r="B79" s="29">
        <v>9</v>
      </c>
      <c r="C79" s="29"/>
      <c r="D79" s="29" t="s">
        <v>269</v>
      </c>
      <c r="E79" s="29">
        <v>15</v>
      </c>
      <c r="F79" s="29">
        <v>68</v>
      </c>
      <c r="G79" s="29">
        <v>31</v>
      </c>
    </row>
    <row r="80" spans="1:7" ht="12.75">
      <c r="A80" s="29">
        <v>78</v>
      </c>
      <c r="B80" s="29">
        <v>9</v>
      </c>
      <c r="C80" s="29"/>
      <c r="D80" s="29" t="s">
        <v>270</v>
      </c>
      <c r="E80" s="29">
        <v>14</v>
      </c>
      <c r="F80" s="29">
        <v>64</v>
      </c>
      <c r="G80" s="29">
        <v>31</v>
      </c>
    </row>
    <row r="81" spans="1:7" ht="12.75">
      <c r="A81" s="29">
        <v>79</v>
      </c>
      <c r="B81" s="29">
        <v>8</v>
      </c>
      <c r="C81" s="29"/>
      <c r="D81" s="29" t="s">
        <v>271</v>
      </c>
      <c r="E81" s="29">
        <v>15</v>
      </c>
      <c r="F81" s="29">
        <v>71</v>
      </c>
      <c r="G81" s="29">
        <v>31</v>
      </c>
    </row>
    <row r="82" spans="1:7" ht="12.75">
      <c r="A82" s="29">
        <v>80</v>
      </c>
      <c r="B82" s="29">
        <v>8</v>
      </c>
      <c r="C82" s="29"/>
      <c r="D82" s="29" t="s">
        <v>272</v>
      </c>
      <c r="E82" s="29">
        <v>15</v>
      </c>
      <c r="F82" s="29">
        <v>71</v>
      </c>
      <c r="G82" s="29">
        <v>31</v>
      </c>
    </row>
    <row r="83" spans="1:7" ht="12.75">
      <c r="A83" s="29">
        <v>81</v>
      </c>
      <c r="B83" s="29">
        <v>8</v>
      </c>
      <c r="C83" s="29"/>
      <c r="D83" s="29" t="s">
        <v>273</v>
      </c>
      <c r="E83" s="29">
        <v>15</v>
      </c>
      <c r="F83" s="29">
        <v>71</v>
      </c>
      <c r="G83" s="29">
        <v>31</v>
      </c>
    </row>
    <row r="84" spans="1:7" ht="12.75">
      <c r="A84" s="29">
        <v>82</v>
      </c>
      <c r="B84" s="29">
        <v>8</v>
      </c>
      <c r="C84" s="29"/>
      <c r="D84" s="29" t="s">
        <v>274</v>
      </c>
      <c r="E84" s="29">
        <v>15</v>
      </c>
      <c r="F84" s="29">
        <v>71</v>
      </c>
      <c r="G84" s="29">
        <v>31</v>
      </c>
    </row>
    <row r="85" spans="1:7" ht="12.75">
      <c r="A85" s="29">
        <v>83</v>
      </c>
      <c r="B85" s="29">
        <v>8</v>
      </c>
      <c r="C85" s="29"/>
      <c r="D85" s="29" t="s">
        <v>275</v>
      </c>
      <c r="E85" s="29">
        <v>11</v>
      </c>
      <c r="F85" s="29">
        <v>52.4</v>
      </c>
      <c r="G85" s="29">
        <v>21</v>
      </c>
    </row>
    <row r="86" spans="1:7" ht="12.75">
      <c r="A86" s="29">
        <v>84</v>
      </c>
      <c r="B86" s="29">
        <v>9</v>
      </c>
      <c r="C86" s="29"/>
      <c r="D86" s="29" t="s">
        <v>276</v>
      </c>
      <c r="E86" s="29">
        <v>12</v>
      </c>
      <c r="F86" s="29">
        <v>54.5</v>
      </c>
      <c r="G86" s="29">
        <v>21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A1" sqref="A1:G2"/>
    </sheetView>
  </sheetViews>
  <sheetFormatPr defaultColWidth="9.00390625" defaultRowHeight="12.75"/>
  <cols>
    <col min="4" max="4" width="22.375" style="0" customWidth="1"/>
  </cols>
  <sheetData>
    <row r="1" spans="1:7" ht="12.75">
      <c r="A1" s="57" t="s">
        <v>104</v>
      </c>
      <c r="B1" s="57"/>
      <c r="C1" s="57"/>
      <c r="D1" s="57"/>
      <c r="E1" s="57"/>
      <c r="F1" s="57"/>
      <c r="G1" s="57"/>
    </row>
    <row r="2" spans="1:7" ht="12.75">
      <c r="A2" s="29" t="s">
        <v>105</v>
      </c>
      <c r="B2" s="29" t="s">
        <v>106</v>
      </c>
      <c r="C2" s="29" t="s">
        <v>107</v>
      </c>
      <c r="D2" s="29" t="s">
        <v>108</v>
      </c>
      <c r="E2" s="29" t="s">
        <v>109</v>
      </c>
      <c r="F2" s="29" t="s">
        <v>110</v>
      </c>
      <c r="G2" s="29" t="s">
        <v>111</v>
      </c>
    </row>
    <row r="3" spans="1:7" ht="12.75">
      <c r="A3" s="29">
        <v>1</v>
      </c>
      <c r="B3" s="29">
        <v>7</v>
      </c>
      <c r="C3" s="29" t="s">
        <v>277</v>
      </c>
      <c r="D3" s="29" t="s">
        <v>112</v>
      </c>
      <c r="E3" s="29">
        <v>41</v>
      </c>
      <c r="F3" s="29">
        <v>59</v>
      </c>
      <c r="G3" s="29">
        <v>2</v>
      </c>
    </row>
    <row r="4" spans="1:7" ht="12.75">
      <c r="A4" s="29">
        <v>2</v>
      </c>
      <c r="B4" s="29">
        <v>8</v>
      </c>
      <c r="C4" s="29"/>
      <c r="D4" s="29" t="s">
        <v>278</v>
      </c>
      <c r="E4" s="29">
        <v>25</v>
      </c>
      <c r="F4" s="29">
        <v>62.5</v>
      </c>
      <c r="G4" s="29">
        <v>2</v>
      </c>
    </row>
    <row r="5" spans="1:7" ht="12.75">
      <c r="A5" s="29">
        <v>3</v>
      </c>
      <c r="B5" s="29">
        <v>9</v>
      </c>
      <c r="C5" s="29"/>
      <c r="D5" s="29" t="s">
        <v>279</v>
      </c>
      <c r="E5" s="29">
        <v>20</v>
      </c>
      <c r="F5" s="29">
        <v>51</v>
      </c>
      <c r="G5" s="29">
        <v>3</v>
      </c>
    </row>
    <row r="6" spans="1:7" ht="12.75">
      <c r="A6" s="29">
        <v>4</v>
      </c>
      <c r="B6" s="29">
        <v>9</v>
      </c>
      <c r="C6" s="29"/>
      <c r="D6" s="29" t="s">
        <v>280</v>
      </c>
      <c r="E6" s="29">
        <v>20</v>
      </c>
      <c r="F6" s="29">
        <v>51</v>
      </c>
      <c r="G6" s="29">
        <v>3</v>
      </c>
    </row>
    <row r="7" spans="1:7" ht="12.75">
      <c r="A7" s="29">
        <v>5</v>
      </c>
      <c r="B7" s="29">
        <v>11</v>
      </c>
      <c r="C7" s="29"/>
      <c r="D7" s="29" t="s">
        <v>281</v>
      </c>
      <c r="E7" s="29">
        <v>41</v>
      </c>
      <c r="F7" s="29">
        <v>51</v>
      </c>
      <c r="G7" s="29">
        <v>3</v>
      </c>
    </row>
    <row r="8" spans="1:7" ht="12.75">
      <c r="A8" s="29">
        <v>6</v>
      </c>
      <c r="B8" s="29">
        <v>7</v>
      </c>
      <c r="C8" s="29"/>
      <c r="D8" s="29" t="s">
        <v>282</v>
      </c>
      <c r="E8" s="29">
        <v>47</v>
      </c>
      <c r="F8" s="29">
        <v>68</v>
      </c>
      <c r="G8" s="29">
        <v>5</v>
      </c>
    </row>
    <row r="9" spans="1:7" ht="12.75">
      <c r="A9" s="29">
        <v>7</v>
      </c>
      <c r="B9" s="29">
        <v>8</v>
      </c>
      <c r="C9" s="29"/>
      <c r="D9" s="29" t="s">
        <v>116</v>
      </c>
      <c r="E9" s="29">
        <v>29</v>
      </c>
      <c r="F9" s="29">
        <v>72.5</v>
      </c>
      <c r="G9" s="29">
        <v>5</v>
      </c>
    </row>
    <row r="10" spans="1:7" ht="12.75">
      <c r="A10" s="29">
        <v>8</v>
      </c>
      <c r="B10" s="29">
        <v>9</v>
      </c>
      <c r="C10" s="29"/>
      <c r="D10" s="29" t="s">
        <v>283</v>
      </c>
      <c r="E10" s="29">
        <v>19.5</v>
      </c>
      <c r="F10" s="29">
        <v>54</v>
      </c>
      <c r="G10" s="29">
        <v>5</v>
      </c>
    </row>
    <row r="11" spans="1:7" ht="12.75">
      <c r="A11" s="29">
        <v>9</v>
      </c>
      <c r="B11" s="29">
        <v>10</v>
      </c>
      <c r="C11" s="29"/>
      <c r="D11" s="29" t="s">
        <v>284</v>
      </c>
      <c r="E11" s="29">
        <v>49</v>
      </c>
      <c r="F11" s="29">
        <v>60</v>
      </c>
      <c r="G11" s="29">
        <v>5</v>
      </c>
    </row>
    <row r="12" spans="1:7" ht="12.75">
      <c r="A12" s="29">
        <v>10</v>
      </c>
      <c r="B12" s="29">
        <v>11</v>
      </c>
      <c r="C12" s="29"/>
      <c r="D12" s="29" t="s">
        <v>285</v>
      </c>
      <c r="E12" s="29">
        <v>42</v>
      </c>
      <c r="F12" s="29">
        <v>50</v>
      </c>
      <c r="G12" s="29">
        <v>5</v>
      </c>
    </row>
    <row r="13" spans="1:7" ht="12.75">
      <c r="A13" s="29">
        <v>11</v>
      </c>
      <c r="B13" s="29">
        <v>9</v>
      </c>
      <c r="C13" s="29"/>
      <c r="D13" s="29" t="s">
        <v>286</v>
      </c>
      <c r="E13" s="29">
        <v>19.75</v>
      </c>
      <c r="F13" s="29">
        <v>50.8</v>
      </c>
      <c r="G13" s="29">
        <v>6</v>
      </c>
    </row>
    <row r="14" spans="1:7" ht="12.75">
      <c r="A14" s="29">
        <v>12</v>
      </c>
      <c r="B14" s="29">
        <v>8</v>
      </c>
      <c r="C14" s="29"/>
      <c r="D14" s="29" t="s">
        <v>206</v>
      </c>
      <c r="E14" s="29">
        <v>40</v>
      </c>
      <c r="F14" s="29">
        <v>100</v>
      </c>
      <c r="G14" s="29">
        <v>6</v>
      </c>
    </row>
    <row r="15" spans="1:7" ht="12.75">
      <c r="A15" s="29">
        <v>13</v>
      </c>
      <c r="B15" s="29">
        <v>7</v>
      </c>
      <c r="C15" s="29"/>
      <c r="D15" s="29" t="s">
        <v>287</v>
      </c>
      <c r="E15" s="29">
        <v>59</v>
      </c>
      <c r="F15" s="29">
        <v>85.5</v>
      </c>
      <c r="G15" s="29">
        <v>6</v>
      </c>
    </row>
    <row r="16" spans="1:7" ht="12.75">
      <c r="A16" s="29">
        <v>14</v>
      </c>
      <c r="B16" s="29">
        <v>7</v>
      </c>
      <c r="C16" s="29"/>
      <c r="D16" s="29" t="s">
        <v>288</v>
      </c>
      <c r="E16" s="29">
        <v>50</v>
      </c>
      <c r="F16" s="29">
        <v>72.4</v>
      </c>
      <c r="G16" s="29">
        <v>8</v>
      </c>
    </row>
    <row r="17" spans="1:7" ht="12.75">
      <c r="A17" s="29">
        <v>15</v>
      </c>
      <c r="B17" s="29">
        <v>8</v>
      </c>
      <c r="C17" s="29"/>
      <c r="D17" s="29" t="s">
        <v>289</v>
      </c>
      <c r="E17" s="29">
        <v>29</v>
      </c>
      <c r="F17" s="29">
        <v>73</v>
      </c>
      <c r="G17" s="29">
        <v>8</v>
      </c>
    </row>
    <row r="18" spans="1:7" ht="12.75">
      <c r="A18" s="29">
        <v>16</v>
      </c>
      <c r="B18" s="29">
        <v>9</v>
      </c>
      <c r="C18" s="29"/>
      <c r="D18" s="29" t="s">
        <v>211</v>
      </c>
      <c r="E18" s="29">
        <v>20</v>
      </c>
      <c r="F18" s="29">
        <v>51.5</v>
      </c>
      <c r="G18" s="29">
        <v>8</v>
      </c>
    </row>
    <row r="19" spans="1:7" ht="12.75">
      <c r="A19" s="29">
        <v>17</v>
      </c>
      <c r="B19" s="29">
        <v>10</v>
      </c>
      <c r="C19" s="29"/>
      <c r="D19" s="29" t="s">
        <v>290</v>
      </c>
      <c r="E19" s="29">
        <v>45</v>
      </c>
      <c r="F19" s="29">
        <v>56.2</v>
      </c>
      <c r="G19" s="29">
        <v>8</v>
      </c>
    </row>
    <row r="20" spans="1:7" ht="12.75">
      <c r="A20" s="29">
        <v>18</v>
      </c>
      <c r="B20" s="29">
        <v>11</v>
      </c>
      <c r="C20" s="29"/>
      <c r="D20" s="29" t="s">
        <v>291</v>
      </c>
      <c r="E20" s="29">
        <v>48</v>
      </c>
      <c r="F20" s="29">
        <v>60</v>
      </c>
      <c r="G20" s="29">
        <v>8</v>
      </c>
    </row>
    <row r="21" spans="1:7" ht="12.75">
      <c r="A21" s="29">
        <v>19</v>
      </c>
      <c r="B21" s="29">
        <v>7</v>
      </c>
      <c r="C21" s="29"/>
      <c r="D21" s="29" t="s">
        <v>292</v>
      </c>
      <c r="E21" s="29">
        <v>35</v>
      </c>
      <c r="F21" s="29">
        <v>71</v>
      </c>
      <c r="G21" s="29">
        <v>10</v>
      </c>
    </row>
    <row r="22" spans="1:7" ht="12.75">
      <c r="A22" s="29">
        <v>20</v>
      </c>
      <c r="B22" s="29">
        <v>8</v>
      </c>
      <c r="C22" s="29"/>
      <c r="D22" s="29" t="s">
        <v>213</v>
      </c>
      <c r="E22" s="29">
        <v>24</v>
      </c>
      <c r="F22" s="29">
        <v>60</v>
      </c>
      <c r="G22" s="29">
        <v>10</v>
      </c>
    </row>
    <row r="23" spans="1:7" ht="12.75">
      <c r="A23" s="29">
        <v>21</v>
      </c>
      <c r="B23" s="29">
        <v>8</v>
      </c>
      <c r="C23" s="29"/>
      <c r="D23" s="29" t="s">
        <v>293</v>
      </c>
      <c r="E23" s="29">
        <v>20</v>
      </c>
      <c r="F23" s="29">
        <v>50</v>
      </c>
      <c r="G23" s="29">
        <v>10</v>
      </c>
    </row>
    <row r="24" spans="1:7" ht="12.75">
      <c r="A24" s="29">
        <v>22</v>
      </c>
      <c r="B24" s="29">
        <v>7</v>
      </c>
      <c r="C24" s="29"/>
      <c r="D24" s="29" t="s">
        <v>294</v>
      </c>
      <c r="E24" s="29">
        <v>37</v>
      </c>
      <c r="F24" s="29">
        <v>54</v>
      </c>
      <c r="G24" s="29">
        <v>11</v>
      </c>
    </row>
    <row r="25" spans="1:7" ht="12.75">
      <c r="A25" s="29">
        <v>23</v>
      </c>
      <c r="B25" s="29">
        <v>8</v>
      </c>
      <c r="C25" s="29"/>
      <c r="D25" s="29" t="s">
        <v>295</v>
      </c>
      <c r="E25" s="29">
        <v>21</v>
      </c>
      <c r="F25" s="29">
        <v>53</v>
      </c>
      <c r="G25" s="29">
        <v>11</v>
      </c>
    </row>
    <row r="26" spans="1:7" ht="12.75">
      <c r="A26" s="29">
        <v>24</v>
      </c>
      <c r="B26" s="29">
        <v>9</v>
      </c>
      <c r="C26" s="29"/>
      <c r="D26" s="29" t="s">
        <v>296</v>
      </c>
      <c r="E26" s="29">
        <v>21</v>
      </c>
      <c r="F26" s="29">
        <v>54</v>
      </c>
      <c r="G26" s="29">
        <v>11</v>
      </c>
    </row>
    <row r="27" spans="1:7" ht="12.75">
      <c r="A27" s="29">
        <v>25</v>
      </c>
      <c r="B27" s="29">
        <v>10</v>
      </c>
      <c r="C27" s="29"/>
      <c r="D27" s="29" t="s">
        <v>297</v>
      </c>
      <c r="E27" s="29">
        <v>44.5</v>
      </c>
      <c r="F27" s="29">
        <v>55</v>
      </c>
      <c r="G27" s="29">
        <v>11</v>
      </c>
    </row>
    <row r="28" spans="1:7" ht="12.75">
      <c r="A28" s="29">
        <v>26</v>
      </c>
      <c r="B28" s="29">
        <v>11</v>
      </c>
      <c r="C28" s="29"/>
      <c r="D28" s="29" t="s">
        <v>298</v>
      </c>
      <c r="E28" s="29">
        <v>45</v>
      </c>
      <c r="F28" s="29">
        <v>56</v>
      </c>
      <c r="G28" s="29">
        <v>11</v>
      </c>
    </row>
    <row r="29" spans="1:7" ht="12.75">
      <c r="A29" s="29">
        <v>27</v>
      </c>
      <c r="B29" s="29">
        <v>11</v>
      </c>
      <c r="C29" s="29"/>
      <c r="D29" s="29" t="s">
        <v>299</v>
      </c>
      <c r="E29" s="29">
        <v>51.5</v>
      </c>
      <c r="F29" s="29">
        <v>63.6</v>
      </c>
      <c r="G29" s="29">
        <v>12</v>
      </c>
    </row>
    <row r="30" spans="1:7" ht="12.75">
      <c r="A30" s="29">
        <v>28</v>
      </c>
      <c r="B30" s="29">
        <v>7</v>
      </c>
      <c r="C30" s="29"/>
      <c r="D30" s="29" t="s">
        <v>300</v>
      </c>
      <c r="E30" s="29">
        <v>52</v>
      </c>
      <c r="F30" s="29">
        <v>73.9</v>
      </c>
      <c r="G30" s="29">
        <v>13</v>
      </c>
    </row>
    <row r="31" spans="1:7" ht="12.75">
      <c r="A31" s="29">
        <v>29</v>
      </c>
      <c r="B31" s="29">
        <v>8</v>
      </c>
      <c r="C31" s="29"/>
      <c r="D31" s="29" t="s">
        <v>301</v>
      </c>
      <c r="E31" s="29">
        <v>32</v>
      </c>
      <c r="F31" s="29">
        <v>80</v>
      </c>
      <c r="G31" s="29">
        <v>13</v>
      </c>
    </row>
    <row r="32" spans="1:7" ht="12.75">
      <c r="A32" s="29">
        <v>30</v>
      </c>
      <c r="B32" s="29">
        <v>9</v>
      </c>
      <c r="C32" s="29"/>
      <c r="D32" s="29" t="s">
        <v>302</v>
      </c>
      <c r="E32" s="29">
        <v>20.5</v>
      </c>
      <c r="F32" s="29">
        <v>53.2</v>
      </c>
      <c r="G32" s="29">
        <v>13</v>
      </c>
    </row>
    <row r="33" spans="1:7" ht="12.75">
      <c r="A33" s="29">
        <v>31</v>
      </c>
      <c r="B33" s="29">
        <v>10</v>
      </c>
      <c r="C33" s="29"/>
      <c r="D33" s="29" t="s">
        <v>303</v>
      </c>
      <c r="E33" s="29">
        <v>42</v>
      </c>
      <c r="F33" s="29">
        <v>52.5</v>
      </c>
      <c r="G33" s="29">
        <v>13</v>
      </c>
    </row>
    <row r="34" spans="1:7" ht="12.75">
      <c r="A34" s="29">
        <v>32</v>
      </c>
      <c r="B34" s="29">
        <v>7</v>
      </c>
      <c r="C34" s="29"/>
      <c r="D34" s="29" t="s">
        <v>304</v>
      </c>
      <c r="E34" s="29">
        <v>52</v>
      </c>
      <c r="F34" s="29">
        <v>75</v>
      </c>
      <c r="G34" s="29">
        <v>14</v>
      </c>
    </row>
    <row r="35" spans="1:7" ht="12.75">
      <c r="A35" s="29">
        <v>33</v>
      </c>
      <c r="B35" s="29">
        <v>7</v>
      </c>
      <c r="C35" s="29"/>
      <c r="D35" s="29" t="s">
        <v>143</v>
      </c>
      <c r="E35" s="29">
        <v>51</v>
      </c>
      <c r="F35" s="29">
        <v>74</v>
      </c>
      <c r="G35" s="29">
        <v>14</v>
      </c>
    </row>
    <row r="36" spans="1:7" ht="12.75">
      <c r="A36" s="29">
        <v>34</v>
      </c>
      <c r="B36" s="29">
        <v>7</v>
      </c>
      <c r="C36" s="29"/>
      <c r="D36" s="29" t="s">
        <v>305</v>
      </c>
      <c r="E36" s="29">
        <v>39</v>
      </c>
      <c r="F36" s="29">
        <v>56</v>
      </c>
      <c r="G36" s="29">
        <v>14</v>
      </c>
    </row>
    <row r="37" spans="1:7" ht="12.75">
      <c r="A37" s="29">
        <v>35</v>
      </c>
      <c r="B37" s="29">
        <v>8</v>
      </c>
      <c r="C37" s="29"/>
      <c r="D37" s="29" t="s">
        <v>306</v>
      </c>
      <c r="E37" s="29">
        <v>35</v>
      </c>
      <c r="F37" s="29">
        <v>87</v>
      </c>
      <c r="G37" s="29">
        <v>14</v>
      </c>
    </row>
    <row r="38" spans="1:7" ht="12.75">
      <c r="A38" s="29">
        <v>36</v>
      </c>
      <c r="B38" s="29">
        <v>8</v>
      </c>
      <c r="C38" s="29"/>
      <c r="D38" s="29" t="s">
        <v>307</v>
      </c>
      <c r="E38" s="29">
        <v>34</v>
      </c>
      <c r="F38" s="29">
        <v>85</v>
      </c>
      <c r="G38" s="29">
        <v>14</v>
      </c>
    </row>
    <row r="39" spans="1:7" ht="12.75">
      <c r="A39" s="29">
        <v>37</v>
      </c>
      <c r="B39" s="29">
        <v>8</v>
      </c>
      <c r="C39" s="29"/>
      <c r="D39" s="29" t="s">
        <v>308</v>
      </c>
      <c r="E39" s="29">
        <v>32</v>
      </c>
      <c r="F39" s="29">
        <v>80</v>
      </c>
      <c r="G39" s="29">
        <v>14</v>
      </c>
    </row>
    <row r="40" spans="1:7" ht="12.75">
      <c r="A40" s="29">
        <v>38</v>
      </c>
      <c r="B40" s="29">
        <v>8</v>
      </c>
      <c r="C40" s="29"/>
      <c r="D40" s="29" t="s">
        <v>309</v>
      </c>
      <c r="E40" s="29">
        <v>32</v>
      </c>
      <c r="F40" s="29">
        <v>80</v>
      </c>
      <c r="G40" s="29">
        <v>14</v>
      </c>
    </row>
    <row r="41" spans="1:7" ht="12.75">
      <c r="A41" s="29">
        <v>39</v>
      </c>
      <c r="B41" s="29">
        <v>8</v>
      </c>
      <c r="C41" s="29"/>
      <c r="D41" s="29" t="s">
        <v>310</v>
      </c>
      <c r="E41" s="29">
        <v>32</v>
      </c>
      <c r="F41" s="29">
        <v>80</v>
      </c>
      <c r="G41" s="29">
        <v>14</v>
      </c>
    </row>
    <row r="42" spans="1:7" ht="12.75">
      <c r="A42" s="29">
        <v>40</v>
      </c>
      <c r="B42" s="29">
        <v>8</v>
      </c>
      <c r="C42" s="29"/>
      <c r="D42" s="29" t="s">
        <v>145</v>
      </c>
      <c r="E42" s="29">
        <v>27</v>
      </c>
      <c r="F42" s="29">
        <v>67</v>
      </c>
      <c r="G42" s="29">
        <v>14</v>
      </c>
    </row>
    <row r="43" spans="1:7" ht="12.75">
      <c r="A43" s="29">
        <v>41</v>
      </c>
      <c r="B43" s="29">
        <v>8</v>
      </c>
      <c r="C43" s="29"/>
      <c r="D43" s="29" t="s">
        <v>222</v>
      </c>
      <c r="E43" s="29">
        <v>26</v>
      </c>
      <c r="F43" s="29">
        <v>65</v>
      </c>
      <c r="G43" s="29">
        <v>14</v>
      </c>
    </row>
    <row r="44" spans="1:7" ht="12.75">
      <c r="A44" s="29">
        <v>42</v>
      </c>
      <c r="B44" s="29">
        <v>8</v>
      </c>
      <c r="C44" s="29"/>
      <c r="D44" s="29" t="s">
        <v>223</v>
      </c>
      <c r="E44" s="29">
        <v>22</v>
      </c>
      <c r="F44" s="29">
        <v>55</v>
      </c>
      <c r="G44" s="29">
        <v>14</v>
      </c>
    </row>
    <row r="45" spans="1:7" ht="12.75">
      <c r="A45" s="29">
        <v>43</v>
      </c>
      <c r="B45" s="29">
        <v>9</v>
      </c>
      <c r="C45" s="29"/>
      <c r="D45" s="29" t="s">
        <v>311</v>
      </c>
      <c r="E45" s="29">
        <v>19.75</v>
      </c>
      <c r="F45" s="29">
        <v>50.8</v>
      </c>
      <c r="G45" s="29">
        <v>14</v>
      </c>
    </row>
    <row r="46" spans="1:7" ht="12.75">
      <c r="A46" s="29">
        <v>44</v>
      </c>
      <c r="B46" s="29">
        <v>10</v>
      </c>
      <c r="C46" s="29"/>
      <c r="D46" s="29" t="s">
        <v>312</v>
      </c>
      <c r="E46" s="29" t="s">
        <v>100</v>
      </c>
      <c r="F46" s="29"/>
      <c r="G46" s="29">
        <v>14</v>
      </c>
    </row>
    <row r="47" spans="1:7" ht="12.75">
      <c r="A47" s="29">
        <v>45</v>
      </c>
      <c r="B47" s="29">
        <v>11</v>
      </c>
      <c r="C47" s="29"/>
      <c r="D47" s="29" t="s">
        <v>313</v>
      </c>
      <c r="E47" s="29">
        <v>59</v>
      </c>
      <c r="F47" s="29">
        <v>74</v>
      </c>
      <c r="G47" s="29">
        <v>14</v>
      </c>
    </row>
    <row r="48" spans="1:7" ht="12.75">
      <c r="A48" s="29">
        <v>46</v>
      </c>
      <c r="B48" s="29">
        <v>11</v>
      </c>
      <c r="C48" s="29"/>
      <c r="D48" s="29" t="s">
        <v>314</v>
      </c>
      <c r="E48" s="29">
        <v>57</v>
      </c>
      <c r="F48" s="29">
        <v>71</v>
      </c>
      <c r="G48" s="29">
        <v>14</v>
      </c>
    </row>
    <row r="49" spans="1:7" ht="12.75">
      <c r="A49" s="29">
        <v>47</v>
      </c>
      <c r="B49" s="29">
        <v>11</v>
      </c>
      <c r="C49" s="29"/>
      <c r="D49" s="29" t="s">
        <v>315</v>
      </c>
      <c r="E49" s="29">
        <v>44.5</v>
      </c>
      <c r="F49" s="29">
        <v>55.6</v>
      </c>
      <c r="G49" s="29">
        <v>17</v>
      </c>
    </row>
    <row r="50" spans="1:7" ht="12.75">
      <c r="A50" s="29">
        <v>48</v>
      </c>
      <c r="B50" s="29">
        <v>11</v>
      </c>
      <c r="C50" s="29"/>
      <c r="D50" s="29" t="s">
        <v>316</v>
      </c>
      <c r="E50" s="29">
        <v>41.5</v>
      </c>
      <c r="F50" s="29">
        <v>51.8</v>
      </c>
      <c r="G50" s="29">
        <v>17</v>
      </c>
    </row>
    <row r="51" spans="1:7" ht="12.75">
      <c r="A51" s="29">
        <v>49</v>
      </c>
      <c r="B51" s="29">
        <v>11</v>
      </c>
      <c r="C51" s="29"/>
      <c r="D51" s="29" t="s">
        <v>317</v>
      </c>
      <c r="E51" s="29">
        <v>41</v>
      </c>
      <c r="F51" s="29">
        <v>51.2</v>
      </c>
      <c r="G51" s="29">
        <v>17</v>
      </c>
    </row>
    <row r="52" spans="1:7" ht="12.75">
      <c r="A52" s="29">
        <v>50</v>
      </c>
      <c r="B52" s="29">
        <v>10</v>
      </c>
      <c r="C52" s="29"/>
      <c r="D52" s="29" t="s">
        <v>318</v>
      </c>
      <c r="E52" s="29">
        <v>47</v>
      </c>
      <c r="F52" s="29">
        <v>58.7</v>
      </c>
      <c r="G52" s="29">
        <v>17</v>
      </c>
    </row>
    <row r="53" spans="1:7" ht="12.75">
      <c r="A53" s="29">
        <v>51</v>
      </c>
      <c r="B53" s="29">
        <v>9</v>
      </c>
      <c r="C53" s="29"/>
      <c r="D53" s="29" t="s">
        <v>236</v>
      </c>
      <c r="E53" s="29">
        <v>22.5</v>
      </c>
      <c r="F53" s="29">
        <v>57.7</v>
      </c>
      <c r="G53" s="29">
        <v>17</v>
      </c>
    </row>
    <row r="54" spans="1:7" ht="12.75">
      <c r="A54" s="29">
        <v>52</v>
      </c>
      <c r="B54" s="29">
        <v>9</v>
      </c>
      <c r="C54" s="29"/>
      <c r="D54" s="29" t="s">
        <v>235</v>
      </c>
      <c r="E54" s="29">
        <v>21.5</v>
      </c>
      <c r="F54" s="29">
        <v>55.1</v>
      </c>
      <c r="G54" s="29">
        <v>17</v>
      </c>
    </row>
    <row r="55" spans="1:7" ht="12.75">
      <c r="A55" s="29">
        <v>53</v>
      </c>
      <c r="B55" s="29">
        <v>8</v>
      </c>
      <c r="C55" s="29"/>
      <c r="D55" s="29" t="s">
        <v>319</v>
      </c>
      <c r="E55" s="29">
        <v>29</v>
      </c>
      <c r="F55" s="29">
        <v>72.5</v>
      </c>
      <c r="G55" s="29">
        <v>17</v>
      </c>
    </row>
    <row r="56" spans="1:7" ht="12.75">
      <c r="A56" s="29">
        <v>54</v>
      </c>
      <c r="B56" s="29">
        <v>8</v>
      </c>
      <c r="C56" s="29"/>
      <c r="D56" s="29" t="s">
        <v>320</v>
      </c>
      <c r="E56" s="29">
        <v>25</v>
      </c>
      <c r="F56" s="29">
        <v>62.5</v>
      </c>
      <c r="G56" s="29">
        <v>17</v>
      </c>
    </row>
    <row r="57" spans="1:7" ht="12.75">
      <c r="A57" s="29">
        <v>55</v>
      </c>
      <c r="B57" s="29">
        <v>8</v>
      </c>
      <c r="C57" s="29"/>
      <c r="D57" s="29" t="s">
        <v>321</v>
      </c>
      <c r="E57" s="29">
        <v>26</v>
      </c>
      <c r="F57" s="29">
        <v>65</v>
      </c>
      <c r="G57" s="29">
        <v>17</v>
      </c>
    </row>
    <row r="58" spans="1:7" ht="12.75">
      <c r="A58" s="29">
        <v>56</v>
      </c>
      <c r="B58" s="29">
        <v>7</v>
      </c>
      <c r="C58" s="29"/>
      <c r="D58" s="29" t="s">
        <v>322</v>
      </c>
      <c r="E58" s="29">
        <v>38</v>
      </c>
      <c r="F58" s="29">
        <v>55</v>
      </c>
      <c r="G58" s="29">
        <v>17</v>
      </c>
    </row>
    <row r="59" spans="1:7" ht="12.75">
      <c r="A59" s="29">
        <v>57</v>
      </c>
      <c r="B59" s="29">
        <v>7</v>
      </c>
      <c r="C59" s="29"/>
      <c r="D59" s="29" t="s">
        <v>323</v>
      </c>
      <c r="E59" s="29">
        <v>36</v>
      </c>
      <c r="F59" s="29">
        <v>52</v>
      </c>
      <c r="G59" s="29">
        <v>17</v>
      </c>
    </row>
    <row r="60" spans="1:7" ht="12.75">
      <c r="A60" s="29">
        <v>58</v>
      </c>
      <c r="B60" s="29">
        <v>7</v>
      </c>
      <c r="C60" s="29"/>
      <c r="D60" s="29" t="s">
        <v>324</v>
      </c>
      <c r="E60" s="29">
        <v>35</v>
      </c>
      <c r="F60" s="29">
        <v>51</v>
      </c>
      <c r="G60" s="29">
        <v>17</v>
      </c>
    </row>
    <row r="61" spans="1:7" ht="12.75">
      <c r="A61" s="29">
        <v>59</v>
      </c>
      <c r="B61" s="29">
        <v>7</v>
      </c>
      <c r="C61" s="29"/>
      <c r="D61" s="29" t="s">
        <v>325</v>
      </c>
      <c r="E61" s="29">
        <v>35</v>
      </c>
      <c r="F61" s="29">
        <v>51</v>
      </c>
      <c r="G61" s="29">
        <v>20</v>
      </c>
    </row>
    <row r="62" spans="1:7" ht="12.75">
      <c r="A62" s="29">
        <v>60</v>
      </c>
      <c r="B62" s="29">
        <v>8</v>
      </c>
      <c r="C62" s="29"/>
      <c r="D62" s="29" t="s">
        <v>326</v>
      </c>
      <c r="E62" s="29">
        <v>24</v>
      </c>
      <c r="F62" s="29">
        <v>60</v>
      </c>
      <c r="G62" s="29">
        <v>20</v>
      </c>
    </row>
    <row r="63" spans="1:7" ht="12.75">
      <c r="A63" s="29">
        <v>61</v>
      </c>
      <c r="B63" s="29">
        <v>8</v>
      </c>
      <c r="C63" s="29"/>
      <c r="D63" s="29" t="s">
        <v>327</v>
      </c>
      <c r="E63" s="29">
        <v>23</v>
      </c>
      <c r="F63" s="29">
        <v>57.5</v>
      </c>
      <c r="G63" s="29">
        <v>20</v>
      </c>
    </row>
    <row r="64" spans="1:7" ht="12.75">
      <c r="A64" s="29">
        <v>62</v>
      </c>
      <c r="B64" s="29">
        <v>8</v>
      </c>
      <c r="C64" s="29"/>
      <c r="D64" s="29" t="s">
        <v>247</v>
      </c>
      <c r="E64" s="29">
        <v>38</v>
      </c>
      <c r="F64" s="29">
        <v>95</v>
      </c>
      <c r="G64" s="29">
        <v>22</v>
      </c>
    </row>
    <row r="65" spans="1:7" ht="12.75">
      <c r="A65" s="29">
        <v>63</v>
      </c>
      <c r="B65" s="29">
        <v>8</v>
      </c>
      <c r="C65" s="29"/>
      <c r="D65" s="29" t="s">
        <v>328</v>
      </c>
      <c r="E65" s="29">
        <v>38</v>
      </c>
      <c r="F65" s="29">
        <v>95</v>
      </c>
      <c r="G65" s="29">
        <v>22</v>
      </c>
    </row>
    <row r="66" spans="1:7" ht="12.75">
      <c r="A66" s="29">
        <v>64</v>
      </c>
      <c r="B66" s="29">
        <v>7</v>
      </c>
      <c r="C66" s="29"/>
      <c r="D66" s="29" t="s">
        <v>329</v>
      </c>
      <c r="E66" s="29">
        <v>54</v>
      </c>
      <c r="F66" s="29">
        <v>78</v>
      </c>
      <c r="G66" s="29">
        <v>23</v>
      </c>
    </row>
    <row r="67" spans="1:7" ht="12.75">
      <c r="A67" s="29">
        <v>65</v>
      </c>
      <c r="B67" s="29">
        <v>8</v>
      </c>
      <c r="C67" s="29"/>
      <c r="D67" s="29" t="s">
        <v>171</v>
      </c>
      <c r="E67" s="29">
        <v>24</v>
      </c>
      <c r="F67" s="29">
        <v>60</v>
      </c>
      <c r="G67" s="29">
        <v>23</v>
      </c>
    </row>
    <row r="68" spans="1:7" ht="12.75">
      <c r="A68" s="29">
        <v>66</v>
      </c>
      <c r="B68" s="29">
        <v>11</v>
      </c>
      <c r="C68" s="29"/>
      <c r="D68" s="29" t="s">
        <v>174</v>
      </c>
      <c r="E68" s="29">
        <v>45</v>
      </c>
      <c r="F68" s="29">
        <v>56</v>
      </c>
      <c r="G68" s="29">
        <v>23</v>
      </c>
    </row>
    <row r="69" spans="1:7" ht="12.75">
      <c r="A69" s="29">
        <v>67</v>
      </c>
      <c r="B69" s="29">
        <v>9</v>
      </c>
      <c r="C69" s="29"/>
      <c r="D69" s="29" t="s">
        <v>251</v>
      </c>
      <c r="E69" s="29" t="s">
        <v>100</v>
      </c>
      <c r="F69" s="29"/>
      <c r="G69" s="29">
        <v>24</v>
      </c>
    </row>
    <row r="70" spans="1:7" ht="12.75">
      <c r="A70" s="29">
        <v>68</v>
      </c>
      <c r="B70" s="29">
        <v>7</v>
      </c>
      <c r="C70" s="29"/>
      <c r="D70" s="29" t="s">
        <v>330</v>
      </c>
      <c r="E70" s="29">
        <v>37</v>
      </c>
      <c r="F70" s="29">
        <v>53.6</v>
      </c>
      <c r="G70" s="29">
        <v>25</v>
      </c>
    </row>
    <row r="71" spans="1:7" ht="12.75">
      <c r="A71" s="29">
        <v>69</v>
      </c>
      <c r="B71" s="29">
        <v>7</v>
      </c>
      <c r="C71" s="29"/>
      <c r="D71" s="29" t="s">
        <v>331</v>
      </c>
      <c r="E71" s="29">
        <v>39</v>
      </c>
      <c r="F71" s="29">
        <v>57</v>
      </c>
      <c r="G71" s="29">
        <v>27</v>
      </c>
    </row>
    <row r="72" spans="1:7" ht="12.75">
      <c r="A72" s="29">
        <v>70</v>
      </c>
      <c r="B72" s="29">
        <v>8</v>
      </c>
      <c r="C72" s="29"/>
      <c r="D72" s="29" t="s">
        <v>179</v>
      </c>
      <c r="E72" s="29">
        <v>32</v>
      </c>
      <c r="F72" s="29">
        <v>80</v>
      </c>
      <c r="G72" s="29">
        <v>27</v>
      </c>
    </row>
    <row r="73" spans="1:7" ht="12.75">
      <c r="A73" s="29">
        <v>71</v>
      </c>
      <c r="B73" s="29">
        <v>9</v>
      </c>
      <c r="C73" s="29"/>
      <c r="D73" s="29" t="s">
        <v>332</v>
      </c>
      <c r="E73" s="29">
        <v>24</v>
      </c>
      <c r="F73" s="29">
        <v>67</v>
      </c>
      <c r="G73" s="29">
        <v>27</v>
      </c>
    </row>
    <row r="74" spans="1:7" ht="12.75">
      <c r="A74" s="29">
        <v>72</v>
      </c>
      <c r="B74" s="29">
        <v>7</v>
      </c>
      <c r="C74" s="29"/>
      <c r="D74" s="29" t="s">
        <v>333</v>
      </c>
      <c r="E74" s="29">
        <v>58</v>
      </c>
      <c r="F74" s="29">
        <v>84</v>
      </c>
      <c r="G74" s="29">
        <v>28</v>
      </c>
    </row>
    <row r="75" ht="12.75">
      <c r="A75">
        <v>73</v>
      </c>
    </row>
    <row r="76" ht="12.75">
      <c r="A76">
        <v>74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3" sqref="O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2"/>
    </sheetView>
  </sheetViews>
  <sheetFormatPr defaultColWidth="9.00390625" defaultRowHeight="12.75"/>
  <cols>
    <col min="4" max="4" width="23.75390625" style="0" customWidth="1"/>
  </cols>
  <sheetData>
    <row r="1" spans="1:7" ht="12.75">
      <c r="A1" s="57" t="s">
        <v>104</v>
      </c>
      <c r="B1" s="57"/>
      <c r="C1" s="57"/>
      <c r="D1" s="57"/>
      <c r="E1" s="57"/>
      <c r="F1" s="57"/>
      <c r="G1" s="57"/>
    </row>
    <row r="2" spans="1:7" ht="12.75">
      <c r="A2" s="29" t="s">
        <v>105</v>
      </c>
      <c r="B2" s="29" t="s">
        <v>106</v>
      </c>
      <c r="C2" s="29" t="s">
        <v>107</v>
      </c>
      <c r="D2" s="29" t="s">
        <v>108</v>
      </c>
      <c r="E2" s="29" t="s">
        <v>109</v>
      </c>
      <c r="F2" s="29" t="s">
        <v>110</v>
      </c>
      <c r="G2" s="29" t="s">
        <v>111</v>
      </c>
    </row>
    <row r="3" spans="1:7" ht="12.75">
      <c r="A3" s="29">
        <v>1</v>
      </c>
      <c r="B3" s="29">
        <v>8</v>
      </c>
      <c r="C3" s="29" t="s">
        <v>334</v>
      </c>
      <c r="D3" s="29" t="s">
        <v>335</v>
      </c>
      <c r="E3" s="29">
        <v>70</v>
      </c>
      <c r="F3" s="29">
        <v>77.78</v>
      </c>
      <c r="G3" s="29">
        <v>6</v>
      </c>
    </row>
    <row r="4" spans="1:7" ht="12.75">
      <c r="A4" s="29">
        <v>2</v>
      </c>
      <c r="B4" s="29">
        <v>8</v>
      </c>
      <c r="C4" s="29"/>
      <c r="D4" s="29" t="s">
        <v>336</v>
      </c>
      <c r="E4" s="29">
        <v>45</v>
      </c>
      <c r="F4" s="29">
        <v>50</v>
      </c>
      <c r="G4" s="29">
        <v>6</v>
      </c>
    </row>
    <row r="5" spans="1:7" ht="12.75">
      <c r="A5" s="29">
        <v>3</v>
      </c>
      <c r="B5" s="29">
        <v>9</v>
      </c>
      <c r="C5" s="29"/>
      <c r="D5" s="29" t="s">
        <v>337</v>
      </c>
      <c r="E5" s="29">
        <v>54</v>
      </c>
      <c r="F5" s="29">
        <v>54</v>
      </c>
      <c r="G5" s="29">
        <v>6</v>
      </c>
    </row>
    <row r="6" spans="1:7" ht="12.75">
      <c r="A6" s="29">
        <v>4</v>
      </c>
      <c r="B6" s="29">
        <v>8</v>
      </c>
      <c r="C6" s="29"/>
      <c r="D6" s="29" t="s">
        <v>338</v>
      </c>
      <c r="E6" s="29">
        <v>57</v>
      </c>
      <c r="F6" s="29">
        <v>57</v>
      </c>
      <c r="G6" s="29">
        <v>10</v>
      </c>
    </row>
    <row r="7" spans="1:7" ht="12.75">
      <c r="A7" s="29">
        <v>5</v>
      </c>
      <c r="B7" s="29">
        <v>8</v>
      </c>
      <c r="C7" s="29"/>
      <c r="D7" s="29" t="s">
        <v>339</v>
      </c>
      <c r="E7" s="29">
        <v>54</v>
      </c>
      <c r="F7" s="29">
        <v>54</v>
      </c>
      <c r="G7" s="29">
        <v>10</v>
      </c>
    </row>
    <row r="8" spans="1:7" ht="12.75">
      <c r="A8" s="29">
        <v>6</v>
      </c>
      <c r="B8" s="29">
        <v>7</v>
      </c>
      <c r="C8" s="29"/>
      <c r="D8" s="29" t="s">
        <v>137</v>
      </c>
      <c r="E8" s="29">
        <v>57</v>
      </c>
      <c r="F8" s="29">
        <v>57</v>
      </c>
      <c r="G8" s="29">
        <v>13</v>
      </c>
    </row>
    <row r="9" spans="1:7" ht="12.75">
      <c r="A9" s="29">
        <v>7</v>
      </c>
      <c r="B9" s="29">
        <v>7</v>
      </c>
      <c r="C9" s="29"/>
      <c r="D9" s="29" t="s">
        <v>340</v>
      </c>
      <c r="E9" s="29">
        <v>56</v>
      </c>
      <c r="F9" s="29">
        <v>56</v>
      </c>
      <c r="G9" s="29">
        <v>13</v>
      </c>
    </row>
    <row r="10" spans="1:7" ht="12.75">
      <c r="A10" s="29">
        <v>8</v>
      </c>
      <c r="B10" s="29">
        <v>8</v>
      </c>
      <c r="C10" s="29"/>
      <c r="D10" s="29" t="s">
        <v>301</v>
      </c>
      <c r="E10" s="29">
        <v>46</v>
      </c>
      <c r="F10" s="29">
        <v>46</v>
      </c>
      <c r="G10" s="29">
        <v>13</v>
      </c>
    </row>
    <row r="11" spans="1:7" ht="12.75">
      <c r="A11" s="29">
        <v>9</v>
      </c>
      <c r="B11" s="29">
        <v>11</v>
      </c>
      <c r="C11" s="29"/>
      <c r="D11" s="29" t="s">
        <v>341</v>
      </c>
      <c r="E11" s="29">
        <v>64</v>
      </c>
      <c r="F11" s="29">
        <v>64</v>
      </c>
      <c r="G11" s="29">
        <v>13</v>
      </c>
    </row>
    <row r="12" spans="1:7" ht="12.75">
      <c r="A12" s="29">
        <v>10</v>
      </c>
      <c r="B12" s="29">
        <v>8</v>
      </c>
      <c r="C12" s="29"/>
      <c r="D12" s="29" t="s">
        <v>342</v>
      </c>
      <c r="E12" s="29">
        <v>60</v>
      </c>
      <c r="F12" s="29">
        <v>60</v>
      </c>
      <c r="G12" s="29">
        <v>20</v>
      </c>
    </row>
    <row r="13" spans="1:7" ht="12.75">
      <c r="A13" s="29">
        <v>11</v>
      </c>
      <c r="B13" s="29">
        <v>8</v>
      </c>
      <c r="C13" s="29"/>
      <c r="D13" s="29" t="s">
        <v>327</v>
      </c>
      <c r="E13" s="29">
        <v>55</v>
      </c>
      <c r="F13" s="29">
        <v>55</v>
      </c>
      <c r="G13" s="29">
        <v>20</v>
      </c>
    </row>
    <row r="14" spans="1:7" ht="12.75">
      <c r="A14" s="29">
        <v>12</v>
      </c>
      <c r="B14" s="29">
        <v>11</v>
      </c>
      <c r="C14" s="29"/>
      <c r="D14" s="29" t="s">
        <v>343</v>
      </c>
      <c r="E14" s="29">
        <v>58</v>
      </c>
      <c r="F14" s="29">
        <v>58</v>
      </c>
      <c r="G14" s="29">
        <v>20</v>
      </c>
    </row>
    <row r="15" spans="1:7" ht="12.75">
      <c r="A15" s="29">
        <v>13</v>
      </c>
      <c r="B15" s="29">
        <v>8</v>
      </c>
      <c r="C15" s="29"/>
      <c r="D15" s="29" t="s">
        <v>275</v>
      </c>
      <c r="E15" s="29">
        <v>52</v>
      </c>
      <c r="F15" s="29">
        <v>52</v>
      </c>
      <c r="G15" s="29">
        <v>21</v>
      </c>
    </row>
    <row r="16" spans="1:7" ht="12.75">
      <c r="A16" s="29">
        <v>14</v>
      </c>
      <c r="B16" s="29">
        <v>7</v>
      </c>
      <c r="C16" s="29"/>
      <c r="D16" s="29" t="s">
        <v>344</v>
      </c>
      <c r="E16" s="29">
        <v>64</v>
      </c>
      <c r="F16" s="29">
        <v>64</v>
      </c>
      <c r="G16" s="29">
        <v>23</v>
      </c>
    </row>
    <row r="17" spans="1:7" ht="12.75">
      <c r="A17" s="29">
        <v>15</v>
      </c>
      <c r="B17" s="29">
        <v>8</v>
      </c>
      <c r="C17" s="29"/>
      <c r="D17" s="29" t="s">
        <v>345</v>
      </c>
      <c r="E17" s="29">
        <v>60</v>
      </c>
      <c r="F17" s="29">
        <v>60</v>
      </c>
      <c r="G17" s="29">
        <v>23</v>
      </c>
    </row>
    <row r="18" spans="1:7" ht="12.75">
      <c r="A18" s="29">
        <v>16</v>
      </c>
      <c r="B18" s="29">
        <v>8</v>
      </c>
      <c r="C18" s="29"/>
      <c r="D18" s="29" t="s">
        <v>346</v>
      </c>
      <c r="E18" s="29">
        <v>55</v>
      </c>
      <c r="F18" s="29">
        <v>55</v>
      </c>
      <c r="G18" s="29">
        <v>28</v>
      </c>
    </row>
    <row r="19" spans="1:7" ht="12.75">
      <c r="A19" s="29">
        <v>17</v>
      </c>
      <c r="B19" s="29">
        <v>7</v>
      </c>
      <c r="C19" s="29"/>
      <c r="D19" s="29" t="s">
        <v>347</v>
      </c>
      <c r="E19" s="29">
        <v>52</v>
      </c>
      <c r="F19" s="29">
        <v>52</v>
      </c>
      <c r="G19" s="29">
        <v>28</v>
      </c>
    </row>
    <row r="20" spans="1:7" ht="12.75">
      <c r="A20" s="29">
        <v>18</v>
      </c>
      <c r="B20" s="29">
        <v>10</v>
      </c>
      <c r="C20" s="29"/>
      <c r="D20" s="29" t="s">
        <v>348</v>
      </c>
      <c r="E20" s="29">
        <v>54</v>
      </c>
      <c r="F20" s="29">
        <v>54</v>
      </c>
      <c r="G20" s="29">
        <v>28</v>
      </c>
    </row>
    <row r="21" spans="1:7" ht="12.75">
      <c r="A21" s="29">
        <v>19</v>
      </c>
      <c r="B21" s="29">
        <v>7</v>
      </c>
      <c r="C21" s="29"/>
      <c r="D21" s="29" t="s">
        <v>349</v>
      </c>
      <c r="E21" s="29">
        <v>79</v>
      </c>
      <c r="F21" s="29">
        <v>79</v>
      </c>
      <c r="G21" s="29">
        <v>29</v>
      </c>
    </row>
    <row r="22" spans="1:7" ht="12.75">
      <c r="A22" s="29">
        <v>20</v>
      </c>
      <c r="B22" s="29">
        <v>8</v>
      </c>
      <c r="C22" s="29"/>
      <c r="D22" s="29" t="s">
        <v>350</v>
      </c>
      <c r="E22" s="29">
        <v>80</v>
      </c>
      <c r="F22" s="29">
        <v>80</v>
      </c>
      <c r="G22" s="29">
        <v>30</v>
      </c>
    </row>
    <row r="23" spans="1:7" ht="12.75">
      <c r="A23" s="29">
        <v>21</v>
      </c>
      <c r="B23" s="29">
        <v>8</v>
      </c>
      <c r="C23" s="29"/>
      <c r="D23" s="29" t="s">
        <v>351</v>
      </c>
      <c r="E23" s="29">
        <v>56</v>
      </c>
      <c r="F23" s="29">
        <v>56</v>
      </c>
      <c r="G23" s="29">
        <v>30</v>
      </c>
    </row>
    <row r="24" spans="1:7" ht="12.75">
      <c r="A24" s="29">
        <v>22</v>
      </c>
      <c r="B24" s="29">
        <v>8</v>
      </c>
      <c r="C24" s="29"/>
      <c r="D24" s="29" t="s">
        <v>272</v>
      </c>
      <c r="E24" s="29">
        <v>73</v>
      </c>
      <c r="F24" s="29">
        <v>73</v>
      </c>
      <c r="G24" s="29">
        <v>31</v>
      </c>
    </row>
    <row r="25" spans="1:7" ht="12.75">
      <c r="A25" s="29">
        <v>23</v>
      </c>
      <c r="B25" s="29">
        <v>8</v>
      </c>
      <c r="C25" s="29"/>
      <c r="D25" s="29" t="s">
        <v>352</v>
      </c>
      <c r="E25" s="29">
        <v>70</v>
      </c>
      <c r="F25" s="29">
        <v>70</v>
      </c>
      <c r="G25" s="29">
        <v>31</v>
      </c>
    </row>
    <row r="26" spans="1:7" ht="12.75">
      <c r="A26" s="29">
        <v>24</v>
      </c>
      <c r="B26" s="29">
        <v>8</v>
      </c>
      <c r="C26" s="29"/>
      <c r="D26" s="29" t="s">
        <v>353</v>
      </c>
      <c r="E26" s="29">
        <v>66</v>
      </c>
      <c r="F26" s="29">
        <v>66</v>
      </c>
      <c r="G26" s="29">
        <v>31</v>
      </c>
    </row>
    <row r="27" spans="1:7" ht="12.75">
      <c r="A27" s="29">
        <v>25</v>
      </c>
      <c r="B27" s="29">
        <v>8</v>
      </c>
      <c r="C27" s="29"/>
      <c r="D27" s="29" t="s">
        <v>354</v>
      </c>
      <c r="E27" s="29">
        <v>65</v>
      </c>
      <c r="F27" s="29">
        <v>65</v>
      </c>
      <c r="G27" s="29">
        <v>31</v>
      </c>
    </row>
    <row r="28" spans="1:7" ht="12.75">
      <c r="A28" s="29">
        <v>26</v>
      </c>
      <c r="B28" s="29">
        <v>8</v>
      </c>
      <c r="C28" s="29"/>
      <c r="D28" s="29" t="s">
        <v>355</v>
      </c>
      <c r="E28" s="29">
        <v>65</v>
      </c>
      <c r="F28" s="29">
        <v>65</v>
      </c>
      <c r="G28" s="29">
        <v>31</v>
      </c>
    </row>
    <row r="29" spans="1:7" ht="12.75">
      <c r="A29" s="29">
        <v>27</v>
      </c>
      <c r="B29" s="29">
        <v>8</v>
      </c>
      <c r="C29" s="29"/>
      <c r="D29" s="29" t="s">
        <v>188</v>
      </c>
      <c r="E29" s="29">
        <v>59</v>
      </c>
      <c r="F29" s="29">
        <v>59</v>
      </c>
      <c r="G29" s="29">
        <v>31</v>
      </c>
    </row>
    <row r="30" spans="1:7" ht="12.75">
      <c r="A30" s="29">
        <v>28</v>
      </c>
      <c r="B30" s="29">
        <v>8</v>
      </c>
      <c r="C30" s="29"/>
      <c r="D30" s="29" t="s">
        <v>356</v>
      </c>
      <c r="E30" s="29">
        <v>57</v>
      </c>
      <c r="F30" s="29">
        <v>57</v>
      </c>
      <c r="G30" s="29">
        <v>31</v>
      </c>
    </row>
    <row r="31" spans="1:7" ht="12.75">
      <c r="A31" s="29">
        <v>29</v>
      </c>
      <c r="B31" s="29">
        <v>8</v>
      </c>
      <c r="C31" s="29"/>
      <c r="D31" s="29" t="s">
        <v>357</v>
      </c>
      <c r="E31" s="29">
        <v>56</v>
      </c>
      <c r="F31" s="29">
        <v>56</v>
      </c>
      <c r="G31" s="29">
        <v>31</v>
      </c>
    </row>
    <row r="32" spans="1:7" ht="12.75">
      <c r="A32" s="29">
        <v>30</v>
      </c>
      <c r="B32" s="29">
        <v>7</v>
      </c>
      <c r="C32" s="29"/>
      <c r="D32" s="29" t="s">
        <v>358</v>
      </c>
      <c r="E32" s="29">
        <v>58</v>
      </c>
      <c r="F32" s="29">
        <v>58</v>
      </c>
      <c r="G32" s="29">
        <v>31</v>
      </c>
    </row>
    <row r="33" spans="1:7" ht="12.75">
      <c r="A33" s="29">
        <v>31</v>
      </c>
      <c r="B33" s="29">
        <v>7</v>
      </c>
      <c r="C33" s="29"/>
      <c r="D33" s="29" t="s">
        <v>359</v>
      </c>
      <c r="E33" s="29">
        <v>54</v>
      </c>
      <c r="F33" s="29">
        <v>54</v>
      </c>
      <c r="G33" s="29">
        <v>31</v>
      </c>
    </row>
    <row r="34" spans="1:7" ht="12.75">
      <c r="A34" s="29">
        <v>32</v>
      </c>
      <c r="B34" s="29">
        <v>7</v>
      </c>
      <c r="C34" s="29"/>
      <c r="D34" s="29" t="s">
        <v>360</v>
      </c>
      <c r="E34" s="29">
        <v>54</v>
      </c>
      <c r="F34" s="29">
        <v>54</v>
      </c>
      <c r="G34" s="29">
        <v>31</v>
      </c>
    </row>
    <row r="35" spans="1:7" ht="12.75">
      <c r="A35" s="29">
        <v>33</v>
      </c>
      <c r="B35" s="29">
        <v>11</v>
      </c>
      <c r="C35" s="29"/>
      <c r="D35" s="29" t="s">
        <v>267</v>
      </c>
      <c r="E35" s="29">
        <v>90</v>
      </c>
      <c r="F35" s="29">
        <v>90</v>
      </c>
      <c r="G35" s="29">
        <v>31</v>
      </c>
    </row>
    <row r="36" spans="1:7" ht="12.75">
      <c r="A36" s="29">
        <v>34</v>
      </c>
      <c r="B36" s="29">
        <v>11</v>
      </c>
      <c r="C36" s="29"/>
      <c r="D36" s="29" t="s">
        <v>265</v>
      </c>
      <c r="E36" s="29">
        <v>90</v>
      </c>
      <c r="F36" s="29">
        <v>90</v>
      </c>
      <c r="G36" s="29">
        <v>31</v>
      </c>
    </row>
    <row r="37" ht="12.75">
      <c r="A37">
        <v>35</v>
      </c>
    </row>
    <row r="38" ht="12.75">
      <c r="A38">
        <v>36</v>
      </c>
    </row>
    <row r="39" ht="12.75">
      <c r="A39">
        <v>37</v>
      </c>
    </row>
    <row r="40" ht="12.75">
      <c r="A40">
        <v>38</v>
      </c>
    </row>
    <row r="41" ht="12.75">
      <c r="A41">
        <v>39</v>
      </c>
    </row>
    <row r="42" ht="12.75">
      <c r="A42">
        <v>40</v>
      </c>
    </row>
    <row r="43" ht="12.75">
      <c r="A43">
        <v>41</v>
      </c>
    </row>
    <row r="44" ht="12.75">
      <c r="A44">
        <v>42</v>
      </c>
    </row>
    <row r="45" ht="12.75">
      <c r="A45">
        <v>43</v>
      </c>
    </row>
    <row r="46" ht="12.75">
      <c r="A46">
        <v>44</v>
      </c>
    </row>
    <row r="47" ht="12.75">
      <c r="A47">
        <v>45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3"/>
  <sheetViews>
    <sheetView tabSelected="1" zoomScalePageLayoutView="0" workbookViewId="0" topLeftCell="A82">
      <selection activeCell="E91" sqref="E91:E107"/>
    </sheetView>
  </sheetViews>
  <sheetFormatPr defaultColWidth="9.00390625" defaultRowHeight="12.75"/>
  <cols>
    <col min="3" max="3" width="28.625" style="0" customWidth="1"/>
    <col min="4" max="4" width="19.125" style="0" customWidth="1"/>
    <col min="5" max="5" width="40.25390625" style="0" customWidth="1"/>
    <col min="6" max="6" width="0.12890625" style="0" customWidth="1"/>
    <col min="12" max="12" width="11.00390625" style="0" customWidth="1"/>
  </cols>
  <sheetData>
    <row r="1" spans="1:10" ht="12.75">
      <c r="A1" s="58" t="s">
        <v>492</v>
      </c>
      <c r="B1" s="58"/>
      <c r="C1" s="58"/>
      <c r="D1" s="58"/>
      <c r="E1" s="58"/>
      <c r="F1" s="58"/>
      <c r="J1" s="2">
        <v>200</v>
      </c>
    </row>
    <row r="2" spans="1:12" ht="15.75">
      <c r="A2" s="33" t="s">
        <v>105</v>
      </c>
      <c r="B2" s="43" t="s">
        <v>491</v>
      </c>
      <c r="C2" s="33" t="s">
        <v>489</v>
      </c>
      <c r="D2" s="33" t="s">
        <v>490</v>
      </c>
      <c r="E2" s="33" t="s">
        <v>111</v>
      </c>
      <c r="F2" s="59"/>
      <c r="G2" s="34" t="s">
        <v>521</v>
      </c>
      <c r="H2" s="34" t="s">
        <v>522</v>
      </c>
      <c r="I2" s="34" t="s">
        <v>523</v>
      </c>
      <c r="J2" s="34" t="s">
        <v>524</v>
      </c>
      <c r="K2" s="34" t="s">
        <v>110</v>
      </c>
      <c r="L2" s="34" t="s">
        <v>525</v>
      </c>
    </row>
    <row r="3" spans="1:12" ht="15.75" customHeight="1">
      <c r="A3" s="33">
        <v>1</v>
      </c>
      <c r="B3" s="44">
        <v>74</v>
      </c>
      <c r="C3" s="36" t="s">
        <v>420</v>
      </c>
      <c r="D3" s="38" t="s">
        <v>498</v>
      </c>
      <c r="E3" s="40" t="s">
        <v>474</v>
      </c>
      <c r="F3" s="60"/>
      <c r="G3" s="33">
        <v>25</v>
      </c>
      <c r="H3" s="33">
        <v>34</v>
      </c>
      <c r="I3" s="33">
        <v>50</v>
      </c>
      <c r="J3" s="33">
        <f>G3+H3+I3</f>
        <v>109</v>
      </c>
      <c r="K3" s="33">
        <f>J3/200*100</f>
        <v>54.50000000000001</v>
      </c>
      <c r="L3" s="61" t="s">
        <v>94</v>
      </c>
    </row>
    <row r="4" spans="1:12" ht="16.5" customHeight="1">
      <c r="A4" s="33">
        <v>2</v>
      </c>
      <c r="B4" s="44">
        <v>75</v>
      </c>
      <c r="C4" s="36" t="s">
        <v>419</v>
      </c>
      <c r="D4" s="38" t="s">
        <v>498</v>
      </c>
      <c r="E4" s="40" t="s">
        <v>474</v>
      </c>
      <c r="F4" s="60"/>
      <c r="G4" s="33">
        <v>25</v>
      </c>
      <c r="H4" s="33">
        <v>34</v>
      </c>
      <c r="I4" s="33">
        <v>50</v>
      </c>
      <c r="J4" s="33">
        <f>G4+H4+I4</f>
        <v>109</v>
      </c>
      <c r="K4" s="33">
        <f>J4/200*100</f>
        <v>54.50000000000001</v>
      </c>
      <c r="L4" s="61" t="s">
        <v>94</v>
      </c>
    </row>
    <row r="5" spans="1:12" ht="15.75" customHeight="1">
      <c r="A5" s="33">
        <v>3</v>
      </c>
      <c r="B5" s="44">
        <v>71</v>
      </c>
      <c r="C5" s="23" t="s">
        <v>456</v>
      </c>
      <c r="D5" s="45" t="s">
        <v>497</v>
      </c>
      <c r="E5" s="32" t="s">
        <v>466</v>
      </c>
      <c r="F5" s="60"/>
      <c r="G5" s="33">
        <v>23</v>
      </c>
      <c r="H5" s="33">
        <v>34</v>
      </c>
      <c r="I5" s="33">
        <v>50</v>
      </c>
      <c r="J5" s="33">
        <f>G5+H5+I5</f>
        <v>107</v>
      </c>
      <c r="K5" s="33">
        <f>J5/200*100</f>
        <v>53.5</v>
      </c>
      <c r="L5" s="61" t="s">
        <v>528</v>
      </c>
    </row>
    <row r="6" spans="1:12" ht="15.75" customHeight="1">
      <c r="A6" s="33">
        <v>4</v>
      </c>
      <c r="B6" s="44">
        <v>72</v>
      </c>
      <c r="C6" s="23" t="s">
        <v>374</v>
      </c>
      <c r="D6" s="45" t="s">
        <v>497</v>
      </c>
      <c r="E6" s="32" t="s">
        <v>466</v>
      </c>
      <c r="F6" s="60"/>
      <c r="G6" s="33">
        <v>24</v>
      </c>
      <c r="H6" s="33">
        <v>30</v>
      </c>
      <c r="I6" s="33">
        <v>50</v>
      </c>
      <c r="J6" s="33">
        <f>G6+H6+I6</f>
        <v>104</v>
      </c>
      <c r="K6" s="33">
        <f>J6/200*100</f>
        <v>52</v>
      </c>
      <c r="L6" s="61" t="s">
        <v>528</v>
      </c>
    </row>
    <row r="7" spans="1:12" ht="15" customHeight="1">
      <c r="A7" s="33">
        <v>5</v>
      </c>
      <c r="B7" s="44">
        <v>73</v>
      </c>
      <c r="C7" s="23" t="s">
        <v>457</v>
      </c>
      <c r="D7" s="45" t="s">
        <v>497</v>
      </c>
      <c r="E7" s="32" t="s">
        <v>466</v>
      </c>
      <c r="F7" s="60"/>
      <c r="G7" s="33">
        <v>26</v>
      </c>
      <c r="H7" s="33">
        <v>28</v>
      </c>
      <c r="I7" s="33">
        <v>50</v>
      </c>
      <c r="J7" s="33">
        <f>G7+H7+I7</f>
        <v>104</v>
      </c>
      <c r="K7" s="33">
        <f>J7/200*100</f>
        <v>52</v>
      </c>
      <c r="L7" s="61" t="s">
        <v>528</v>
      </c>
    </row>
    <row r="8" spans="1:12" ht="15" customHeight="1">
      <c r="A8" s="62" t="s">
        <v>493</v>
      </c>
      <c r="B8" s="62"/>
      <c r="C8" s="62"/>
      <c r="D8" s="62"/>
      <c r="E8" s="62"/>
      <c r="F8" s="62"/>
      <c r="G8" s="33"/>
      <c r="H8" s="33"/>
      <c r="I8" s="33"/>
      <c r="J8" s="33">
        <v>200</v>
      </c>
      <c r="K8" s="33"/>
      <c r="L8" s="33"/>
    </row>
    <row r="9" spans="1:12" ht="15" customHeight="1">
      <c r="A9" s="33" t="s">
        <v>105</v>
      </c>
      <c r="B9" s="43" t="s">
        <v>491</v>
      </c>
      <c r="C9" s="33" t="s">
        <v>489</v>
      </c>
      <c r="D9" s="33" t="s">
        <v>490</v>
      </c>
      <c r="E9" s="33" t="s">
        <v>111</v>
      </c>
      <c r="F9" s="60"/>
      <c r="G9" s="34" t="s">
        <v>521</v>
      </c>
      <c r="H9" s="34" t="s">
        <v>522</v>
      </c>
      <c r="I9" s="34" t="s">
        <v>523</v>
      </c>
      <c r="J9" s="34" t="s">
        <v>524</v>
      </c>
      <c r="K9" s="34" t="s">
        <v>110</v>
      </c>
      <c r="L9" s="34" t="s">
        <v>525</v>
      </c>
    </row>
    <row r="10" spans="1:12" ht="15" customHeight="1">
      <c r="A10" s="33">
        <v>1</v>
      </c>
      <c r="B10" s="44">
        <v>832</v>
      </c>
      <c r="C10" s="37" t="s">
        <v>389</v>
      </c>
      <c r="D10" s="46" t="s">
        <v>501</v>
      </c>
      <c r="E10" s="39" t="s">
        <v>480</v>
      </c>
      <c r="F10" s="60"/>
      <c r="G10" s="33">
        <v>20</v>
      </c>
      <c r="H10" s="33">
        <v>38</v>
      </c>
      <c r="I10" s="33">
        <v>97</v>
      </c>
      <c r="J10" s="33">
        <f aca="true" t="shared" si="0" ref="J10:J36">G10+H10+I10</f>
        <v>155</v>
      </c>
      <c r="K10" s="61">
        <f aca="true" t="shared" si="1" ref="K10:K36">J10/200*100</f>
        <v>77.5</v>
      </c>
      <c r="L10" s="61" t="s">
        <v>94</v>
      </c>
    </row>
    <row r="11" spans="1:12" ht="16.5" customHeight="1">
      <c r="A11" s="33">
        <v>2</v>
      </c>
      <c r="B11" s="44">
        <v>810</v>
      </c>
      <c r="C11" s="23" t="s">
        <v>447</v>
      </c>
      <c r="D11" s="38" t="s">
        <v>506</v>
      </c>
      <c r="E11" s="41" t="s">
        <v>479</v>
      </c>
      <c r="F11" s="60"/>
      <c r="G11" s="33">
        <v>23</v>
      </c>
      <c r="H11" s="33">
        <v>34</v>
      </c>
      <c r="I11" s="33">
        <v>90</v>
      </c>
      <c r="J11" s="33">
        <f t="shared" si="0"/>
        <v>147</v>
      </c>
      <c r="K11" s="61">
        <f t="shared" si="1"/>
        <v>73.5</v>
      </c>
      <c r="L11" s="61" t="s">
        <v>528</v>
      </c>
    </row>
    <row r="12" spans="1:12" ht="15.75">
      <c r="A12" s="33">
        <v>3</v>
      </c>
      <c r="B12" s="44">
        <v>831</v>
      </c>
      <c r="C12" s="37" t="s">
        <v>387</v>
      </c>
      <c r="D12" s="46" t="s">
        <v>501</v>
      </c>
      <c r="E12" s="39" t="s">
        <v>480</v>
      </c>
      <c r="F12" s="60"/>
      <c r="G12" s="33">
        <v>18</v>
      </c>
      <c r="H12" s="33">
        <v>40</v>
      </c>
      <c r="I12" s="33">
        <v>88</v>
      </c>
      <c r="J12" s="33">
        <f t="shared" si="0"/>
        <v>146</v>
      </c>
      <c r="K12" s="61">
        <f t="shared" si="1"/>
        <v>73</v>
      </c>
      <c r="L12" s="61" t="s">
        <v>528</v>
      </c>
    </row>
    <row r="13" spans="1:12" ht="17.25" customHeight="1">
      <c r="A13" s="33">
        <v>4</v>
      </c>
      <c r="B13" s="44">
        <v>813</v>
      </c>
      <c r="C13" s="23" t="s">
        <v>380</v>
      </c>
      <c r="D13" s="38" t="s">
        <v>500</v>
      </c>
      <c r="E13" s="39" t="s">
        <v>465</v>
      </c>
      <c r="F13" s="60"/>
      <c r="G13" s="33">
        <v>24</v>
      </c>
      <c r="H13" s="33">
        <v>50</v>
      </c>
      <c r="I13" s="33">
        <v>69</v>
      </c>
      <c r="J13" s="33">
        <f t="shared" si="0"/>
        <v>143</v>
      </c>
      <c r="K13" s="61">
        <f t="shared" si="1"/>
        <v>71.5</v>
      </c>
      <c r="L13" s="61" t="s">
        <v>528</v>
      </c>
    </row>
    <row r="14" spans="1:12" ht="15.75" customHeight="1">
      <c r="A14" s="33">
        <v>5</v>
      </c>
      <c r="B14" s="44">
        <v>830</v>
      </c>
      <c r="C14" s="37" t="s">
        <v>388</v>
      </c>
      <c r="D14" s="46" t="s">
        <v>501</v>
      </c>
      <c r="E14" s="39" t="s">
        <v>480</v>
      </c>
      <c r="F14" s="60"/>
      <c r="G14" s="33">
        <v>22</v>
      </c>
      <c r="H14" s="33">
        <v>42</v>
      </c>
      <c r="I14" s="33">
        <v>76</v>
      </c>
      <c r="J14" s="33">
        <f t="shared" si="0"/>
        <v>140</v>
      </c>
      <c r="K14" s="61">
        <f t="shared" si="1"/>
        <v>70</v>
      </c>
      <c r="L14" s="61" t="s">
        <v>528</v>
      </c>
    </row>
    <row r="15" spans="1:12" ht="18" customHeight="1">
      <c r="A15" s="33">
        <v>6</v>
      </c>
      <c r="B15" s="44">
        <v>804</v>
      </c>
      <c r="C15" s="36" t="s">
        <v>452</v>
      </c>
      <c r="D15" s="39" t="s">
        <v>512</v>
      </c>
      <c r="E15" s="41" t="s">
        <v>483</v>
      </c>
      <c r="F15" s="60"/>
      <c r="G15" s="33">
        <v>22</v>
      </c>
      <c r="H15" s="33">
        <v>42</v>
      </c>
      <c r="I15" s="33">
        <v>76</v>
      </c>
      <c r="J15" s="33">
        <f t="shared" si="0"/>
        <v>140</v>
      </c>
      <c r="K15" s="61">
        <f t="shared" si="1"/>
        <v>70</v>
      </c>
      <c r="L15" s="61" t="s">
        <v>528</v>
      </c>
    </row>
    <row r="16" spans="1:12" ht="15.75">
      <c r="A16" s="33">
        <v>7</v>
      </c>
      <c r="B16" s="44">
        <v>801</v>
      </c>
      <c r="C16" s="23" t="s">
        <v>308</v>
      </c>
      <c r="D16" s="38" t="s">
        <v>499</v>
      </c>
      <c r="E16" s="41" t="s">
        <v>473</v>
      </c>
      <c r="F16" s="60"/>
      <c r="G16" s="33">
        <v>28</v>
      </c>
      <c r="H16" s="33">
        <v>54</v>
      </c>
      <c r="I16" s="33">
        <v>54</v>
      </c>
      <c r="J16" s="33">
        <f t="shared" si="0"/>
        <v>136</v>
      </c>
      <c r="K16" s="61">
        <f t="shared" si="1"/>
        <v>68</v>
      </c>
      <c r="L16" s="61" t="s">
        <v>528</v>
      </c>
    </row>
    <row r="17" spans="1:12" ht="16.5" customHeight="1">
      <c r="A17" s="33">
        <v>8</v>
      </c>
      <c r="B17" s="44">
        <v>828</v>
      </c>
      <c r="C17" s="23" t="s">
        <v>368</v>
      </c>
      <c r="D17" s="38" t="s">
        <v>513</v>
      </c>
      <c r="E17" s="41" t="s">
        <v>471</v>
      </c>
      <c r="F17" s="60"/>
      <c r="G17" s="33">
        <v>21</v>
      </c>
      <c r="H17" s="33">
        <v>30</v>
      </c>
      <c r="I17" s="33">
        <v>80</v>
      </c>
      <c r="J17" s="33">
        <f t="shared" si="0"/>
        <v>131</v>
      </c>
      <c r="K17" s="61">
        <f t="shared" si="1"/>
        <v>65.5</v>
      </c>
      <c r="L17" s="61" t="s">
        <v>528</v>
      </c>
    </row>
    <row r="18" spans="1:12" ht="18.75" customHeight="1">
      <c r="A18" s="33">
        <v>9</v>
      </c>
      <c r="B18" s="44">
        <v>824</v>
      </c>
      <c r="C18" s="23" t="s">
        <v>395</v>
      </c>
      <c r="D18" s="38" t="s">
        <v>503</v>
      </c>
      <c r="E18" s="32" t="s">
        <v>468</v>
      </c>
      <c r="F18" s="60"/>
      <c r="G18" s="33">
        <v>25</v>
      </c>
      <c r="H18" s="33">
        <v>26</v>
      </c>
      <c r="I18" s="33">
        <v>77</v>
      </c>
      <c r="J18" s="33">
        <f t="shared" si="0"/>
        <v>128</v>
      </c>
      <c r="K18" s="61">
        <f t="shared" si="1"/>
        <v>64</v>
      </c>
      <c r="L18" s="61" t="s">
        <v>528</v>
      </c>
    </row>
    <row r="19" spans="1:12" ht="18" customHeight="1">
      <c r="A19" s="33">
        <v>10</v>
      </c>
      <c r="B19" s="44">
        <v>808</v>
      </c>
      <c r="C19" s="36" t="s">
        <v>453</v>
      </c>
      <c r="D19" s="39" t="s">
        <v>512</v>
      </c>
      <c r="E19" s="41" t="s">
        <v>483</v>
      </c>
      <c r="F19" s="60"/>
      <c r="G19" s="33">
        <v>18</v>
      </c>
      <c r="H19" s="33">
        <v>30</v>
      </c>
      <c r="I19" s="33">
        <v>80</v>
      </c>
      <c r="J19" s="33">
        <f t="shared" si="0"/>
        <v>128</v>
      </c>
      <c r="K19" s="61">
        <f t="shared" si="1"/>
        <v>64</v>
      </c>
      <c r="L19" s="61" t="s">
        <v>528</v>
      </c>
    </row>
    <row r="20" spans="1:12" ht="18.75" customHeight="1">
      <c r="A20" s="33">
        <v>11</v>
      </c>
      <c r="B20" s="44">
        <v>819</v>
      </c>
      <c r="C20" s="23" t="s">
        <v>375</v>
      </c>
      <c r="D20" s="38" t="s">
        <v>510</v>
      </c>
      <c r="E20" s="39" t="s">
        <v>475</v>
      </c>
      <c r="F20" s="60"/>
      <c r="G20" s="33">
        <v>20</v>
      </c>
      <c r="H20" s="33">
        <v>34</v>
      </c>
      <c r="I20" s="33">
        <v>69</v>
      </c>
      <c r="J20" s="33">
        <f t="shared" si="0"/>
        <v>123</v>
      </c>
      <c r="K20" s="61">
        <f t="shared" si="1"/>
        <v>61.5</v>
      </c>
      <c r="L20" s="61" t="s">
        <v>528</v>
      </c>
    </row>
    <row r="21" spans="1:12" ht="14.25" customHeight="1">
      <c r="A21" s="33">
        <v>12</v>
      </c>
      <c r="B21" s="44">
        <v>807</v>
      </c>
      <c r="C21" s="23" t="s">
        <v>459</v>
      </c>
      <c r="D21" s="45" t="s">
        <v>497</v>
      </c>
      <c r="E21" s="32" t="s">
        <v>466</v>
      </c>
      <c r="F21" s="60"/>
      <c r="G21" s="33">
        <v>17</v>
      </c>
      <c r="H21" s="33">
        <v>25</v>
      </c>
      <c r="I21" s="33">
        <v>80</v>
      </c>
      <c r="J21" s="33">
        <f t="shared" si="0"/>
        <v>122</v>
      </c>
      <c r="K21" s="61">
        <f t="shared" si="1"/>
        <v>61</v>
      </c>
      <c r="L21" s="61" t="s">
        <v>528</v>
      </c>
    </row>
    <row r="22" spans="1:12" ht="18.75" customHeight="1">
      <c r="A22" s="33">
        <v>13</v>
      </c>
      <c r="B22" s="44">
        <v>825</v>
      </c>
      <c r="C22" s="23" t="s">
        <v>381</v>
      </c>
      <c r="D22" s="38" t="s">
        <v>500</v>
      </c>
      <c r="E22" s="39" t="s">
        <v>465</v>
      </c>
      <c r="F22" s="60"/>
      <c r="G22" s="33">
        <v>20</v>
      </c>
      <c r="H22" s="33">
        <v>35</v>
      </c>
      <c r="I22" s="33">
        <v>66</v>
      </c>
      <c r="J22" s="33">
        <f t="shared" si="0"/>
        <v>121</v>
      </c>
      <c r="K22" s="61">
        <f t="shared" si="1"/>
        <v>60.5</v>
      </c>
      <c r="L22" s="61" t="s">
        <v>528</v>
      </c>
    </row>
    <row r="23" spans="1:12" ht="17.25" customHeight="1">
      <c r="A23" s="33">
        <v>14</v>
      </c>
      <c r="B23" s="44">
        <v>805</v>
      </c>
      <c r="C23" s="23" t="s">
        <v>458</v>
      </c>
      <c r="D23" s="45" t="s">
        <v>497</v>
      </c>
      <c r="E23" s="32" t="s">
        <v>466</v>
      </c>
      <c r="F23" s="60"/>
      <c r="G23" s="33">
        <v>16</v>
      </c>
      <c r="H23" s="33">
        <v>33</v>
      </c>
      <c r="I23" s="33">
        <v>68</v>
      </c>
      <c r="J23" s="33">
        <f t="shared" si="0"/>
        <v>117</v>
      </c>
      <c r="K23" s="61">
        <f t="shared" si="1"/>
        <v>58.5</v>
      </c>
      <c r="L23" s="61" t="s">
        <v>528</v>
      </c>
    </row>
    <row r="24" spans="1:12" ht="18.75" customHeight="1">
      <c r="A24" s="33">
        <v>15</v>
      </c>
      <c r="B24" s="44">
        <v>803</v>
      </c>
      <c r="C24" s="23" t="s">
        <v>442</v>
      </c>
      <c r="D24" s="38" t="s">
        <v>502</v>
      </c>
      <c r="E24" s="40" t="s">
        <v>467</v>
      </c>
      <c r="F24" s="60"/>
      <c r="G24" s="33">
        <v>16</v>
      </c>
      <c r="H24" s="33">
        <v>24</v>
      </c>
      <c r="I24" s="33">
        <v>76</v>
      </c>
      <c r="J24" s="33">
        <f t="shared" si="0"/>
        <v>116</v>
      </c>
      <c r="K24" s="61">
        <f t="shared" si="1"/>
        <v>57.99999999999999</v>
      </c>
      <c r="L24" s="61" t="s">
        <v>528</v>
      </c>
    </row>
    <row r="25" spans="1:12" ht="17.25" customHeight="1">
      <c r="A25" s="33">
        <v>16</v>
      </c>
      <c r="B25" s="44">
        <v>812</v>
      </c>
      <c r="C25" s="23" t="s">
        <v>444</v>
      </c>
      <c r="D25" s="46" t="s">
        <v>511</v>
      </c>
      <c r="E25" s="42" t="s">
        <v>487</v>
      </c>
      <c r="F25" s="60"/>
      <c r="G25" s="33">
        <v>20</v>
      </c>
      <c r="H25" s="33">
        <v>29</v>
      </c>
      <c r="I25" s="33">
        <v>66</v>
      </c>
      <c r="J25" s="33">
        <f t="shared" si="0"/>
        <v>115</v>
      </c>
      <c r="K25" s="61">
        <f t="shared" si="1"/>
        <v>57.49999999999999</v>
      </c>
      <c r="L25" s="61" t="s">
        <v>528</v>
      </c>
    </row>
    <row r="26" spans="1:12" ht="18.75" customHeight="1">
      <c r="A26" s="33">
        <v>17</v>
      </c>
      <c r="B26" s="44">
        <v>818</v>
      </c>
      <c r="C26" s="23" t="s">
        <v>427</v>
      </c>
      <c r="D26" s="23" t="s">
        <v>519</v>
      </c>
      <c r="E26" s="41" t="s">
        <v>486</v>
      </c>
      <c r="F26" s="60"/>
      <c r="G26" s="33">
        <v>15</v>
      </c>
      <c r="H26" s="33">
        <v>44</v>
      </c>
      <c r="I26" s="33">
        <v>54</v>
      </c>
      <c r="J26" s="33">
        <f t="shared" si="0"/>
        <v>113</v>
      </c>
      <c r="K26" s="61">
        <f t="shared" si="1"/>
        <v>56.49999999999999</v>
      </c>
      <c r="L26" s="61" t="s">
        <v>528</v>
      </c>
    </row>
    <row r="27" spans="1:12" ht="15.75" customHeight="1">
      <c r="A27" s="33">
        <v>18</v>
      </c>
      <c r="B27" s="44">
        <v>827</v>
      </c>
      <c r="C27" s="36" t="s">
        <v>418</v>
      </c>
      <c r="D27" s="38" t="s">
        <v>498</v>
      </c>
      <c r="E27" s="40" t="s">
        <v>474</v>
      </c>
      <c r="F27" s="60"/>
      <c r="G27" s="33">
        <v>22</v>
      </c>
      <c r="H27" s="33">
        <v>22</v>
      </c>
      <c r="I27" s="33">
        <v>67</v>
      </c>
      <c r="J27" s="33">
        <f t="shared" si="0"/>
        <v>111</v>
      </c>
      <c r="K27" s="61">
        <f t="shared" si="1"/>
        <v>55.50000000000001</v>
      </c>
      <c r="L27" s="61" t="s">
        <v>528</v>
      </c>
    </row>
    <row r="28" spans="1:12" ht="18.75" customHeight="1">
      <c r="A28" s="33">
        <v>19</v>
      </c>
      <c r="B28" s="44">
        <v>802</v>
      </c>
      <c r="C28" s="23" t="s">
        <v>443</v>
      </c>
      <c r="D28" s="38" t="s">
        <v>502</v>
      </c>
      <c r="E28" s="40" t="s">
        <v>467</v>
      </c>
      <c r="F28" s="60"/>
      <c r="G28" s="33">
        <v>19</v>
      </c>
      <c r="H28" s="33">
        <v>26</v>
      </c>
      <c r="I28" s="33">
        <v>65</v>
      </c>
      <c r="J28" s="33">
        <f t="shared" si="0"/>
        <v>110</v>
      </c>
      <c r="K28" s="61">
        <f t="shared" si="1"/>
        <v>55.00000000000001</v>
      </c>
      <c r="L28" s="61" t="s">
        <v>528</v>
      </c>
    </row>
    <row r="29" spans="1:12" ht="15.75" customHeight="1">
      <c r="A29" s="33">
        <v>20</v>
      </c>
      <c r="B29" s="44">
        <v>823</v>
      </c>
      <c r="C29" s="23" t="s">
        <v>362</v>
      </c>
      <c r="D29" s="38" t="s">
        <v>503</v>
      </c>
      <c r="E29" s="32" t="s">
        <v>468</v>
      </c>
      <c r="F29" s="60"/>
      <c r="G29" s="33">
        <v>19</v>
      </c>
      <c r="H29" s="33">
        <v>32</v>
      </c>
      <c r="I29" s="33">
        <v>55</v>
      </c>
      <c r="J29" s="33">
        <f t="shared" si="0"/>
        <v>106</v>
      </c>
      <c r="K29" s="61">
        <f t="shared" si="1"/>
        <v>53</v>
      </c>
      <c r="L29" s="61" t="s">
        <v>528</v>
      </c>
    </row>
    <row r="30" spans="1:12" ht="18" customHeight="1">
      <c r="A30" s="33">
        <v>22</v>
      </c>
      <c r="B30" s="44">
        <v>815</v>
      </c>
      <c r="C30" s="23" t="s">
        <v>408</v>
      </c>
      <c r="D30" s="38" t="s">
        <v>499</v>
      </c>
      <c r="E30" s="41" t="s">
        <v>473</v>
      </c>
      <c r="F30" s="60"/>
      <c r="G30" s="33">
        <v>25</v>
      </c>
      <c r="H30" s="33">
        <v>17</v>
      </c>
      <c r="I30" s="33">
        <v>61</v>
      </c>
      <c r="J30" s="33">
        <f t="shared" si="0"/>
        <v>103</v>
      </c>
      <c r="K30" s="61">
        <f t="shared" si="1"/>
        <v>51.5</v>
      </c>
      <c r="L30" s="61" t="s">
        <v>528</v>
      </c>
    </row>
    <row r="31" spans="1:12" ht="17.25" customHeight="1">
      <c r="A31" s="33">
        <v>25</v>
      </c>
      <c r="B31" s="44">
        <v>817</v>
      </c>
      <c r="C31" s="23" t="s">
        <v>423</v>
      </c>
      <c r="D31" s="46" t="s">
        <v>504</v>
      </c>
      <c r="E31" s="41" t="s">
        <v>472</v>
      </c>
      <c r="F31" s="60"/>
      <c r="G31" s="33">
        <v>15</v>
      </c>
      <c r="H31" s="33">
        <v>22</v>
      </c>
      <c r="I31" s="33">
        <v>64</v>
      </c>
      <c r="J31" s="33">
        <f t="shared" si="0"/>
        <v>101</v>
      </c>
      <c r="K31" s="61">
        <f t="shared" si="1"/>
        <v>50.5</v>
      </c>
      <c r="L31" s="61" t="s">
        <v>528</v>
      </c>
    </row>
    <row r="32" spans="1:12" ht="18" customHeight="1">
      <c r="A32" s="33">
        <v>26</v>
      </c>
      <c r="B32" s="44">
        <v>820</v>
      </c>
      <c r="C32" s="37" t="s">
        <v>431</v>
      </c>
      <c r="D32" s="46" t="s">
        <v>507</v>
      </c>
      <c r="E32" s="41" t="s">
        <v>478</v>
      </c>
      <c r="F32" s="60"/>
      <c r="G32" s="33">
        <v>25</v>
      </c>
      <c r="H32" s="33">
        <v>15</v>
      </c>
      <c r="I32" s="33">
        <v>56</v>
      </c>
      <c r="J32" s="33">
        <f t="shared" si="0"/>
        <v>96</v>
      </c>
      <c r="K32" s="61">
        <f t="shared" si="1"/>
        <v>48</v>
      </c>
      <c r="L32" s="61"/>
    </row>
    <row r="33" spans="1:12" ht="18" customHeight="1">
      <c r="A33" s="33">
        <v>27</v>
      </c>
      <c r="B33" s="44">
        <v>826</v>
      </c>
      <c r="C33" s="36" t="s">
        <v>370</v>
      </c>
      <c r="D33" s="38" t="s">
        <v>498</v>
      </c>
      <c r="E33" s="40" t="s">
        <v>474</v>
      </c>
      <c r="F33" s="60"/>
      <c r="G33" s="33">
        <v>18</v>
      </c>
      <c r="H33" s="33">
        <v>18</v>
      </c>
      <c r="I33" s="33">
        <v>59</v>
      </c>
      <c r="J33" s="33">
        <f t="shared" si="0"/>
        <v>95</v>
      </c>
      <c r="K33" s="61">
        <f t="shared" si="1"/>
        <v>47.5</v>
      </c>
      <c r="L33" s="61"/>
    </row>
    <row r="34" spans="1:12" ht="18.75" customHeight="1">
      <c r="A34" s="33">
        <v>28</v>
      </c>
      <c r="B34" s="44">
        <v>821</v>
      </c>
      <c r="C34" s="23" t="s">
        <v>424</v>
      </c>
      <c r="D34" s="46" t="s">
        <v>504</v>
      </c>
      <c r="E34" s="41" t="s">
        <v>472</v>
      </c>
      <c r="F34" s="60"/>
      <c r="G34" s="33">
        <v>14</v>
      </c>
      <c r="H34" s="33">
        <v>21</v>
      </c>
      <c r="I34" s="33">
        <v>59</v>
      </c>
      <c r="J34" s="33">
        <f t="shared" si="0"/>
        <v>94</v>
      </c>
      <c r="K34" s="61">
        <f t="shared" si="1"/>
        <v>47</v>
      </c>
      <c r="L34" s="61"/>
    </row>
    <row r="35" spans="1:12" ht="18.75" customHeight="1">
      <c r="A35" s="33">
        <v>29</v>
      </c>
      <c r="B35" s="44">
        <v>809</v>
      </c>
      <c r="C35" s="23" t="s">
        <v>372</v>
      </c>
      <c r="D35" s="23" t="s">
        <v>519</v>
      </c>
      <c r="E35" s="41" t="s">
        <v>486</v>
      </c>
      <c r="F35" s="60"/>
      <c r="G35" s="33">
        <v>17</v>
      </c>
      <c r="H35" s="33">
        <v>41</v>
      </c>
      <c r="I35" s="33">
        <v>26</v>
      </c>
      <c r="J35" s="33">
        <f t="shared" si="0"/>
        <v>84</v>
      </c>
      <c r="K35" s="61">
        <f t="shared" si="1"/>
        <v>42</v>
      </c>
      <c r="L35" s="61"/>
    </row>
    <row r="36" spans="1:12" ht="14.25" customHeight="1">
      <c r="A36" s="33">
        <v>32</v>
      </c>
      <c r="B36" s="44">
        <v>822</v>
      </c>
      <c r="C36" s="23" t="s">
        <v>411</v>
      </c>
      <c r="D36" s="31" t="s">
        <v>520</v>
      </c>
      <c r="E36" s="39" t="s">
        <v>482</v>
      </c>
      <c r="F36" s="60"/>
      <c r="G36" s="33">
        <v>21</v>
      </c>
      <c r="H36" s="33">
        <v>7</v>
      </c>
      <c r="I36" s="33">
        <v>0</v>
      </c>
      <c r="J36" s="33">
        <f t="shared" si="0"/>
        <v>28</v>
      </c>
      <c r="K36" s="61">
        <f t="shared" si="1"/>
        <v>14.000000000000002</v>
      </c>
      <c r="L36" s="61"/>
    </row>
    <row r="37" spans="1:12" ht="17.25" customHeight="1">
      <c r="A37" s="62" t="s">
        <v>494</v>
      </c>
      <c r="B37" s="62"/>
      <c r="C37" s="62"/>
      <c r="D37" s="62"/>
      <c r="E37" s="62"/>
      <c r="F37" s="62"/>
      <c r="G37" s="33"/>
      <c r="H37" s="33"/>
      <c r="I37" s="33"/>
      <c r="J37" s="33">
        <v>160</v>
      </c>
      <c r="K37" s="33"/>
      <c r="L37" s="33"/>
    </row>
    <row r="38" spans="1:12" ht="17.25" customHeight="1">
      <c r="A38" s="33" t="s">
        <v>105</v>
      </c>
      <c r="B38" s="43" t="s">
        <v>491</v>
      </c>
      <c r="C38" s="33" t="s">
        <v>489</v>
      </c>
      <c r="D38" s="33" t="s">
        <v>490</v>
      </c>
      <c r="E38" s="33" t="s">
        <v>111</v>
      </c>
      <c r="F38" s="60"/>
      <c r="G38" s="34" t="s">
        <v>521</v>
      </c>
      <c r="H38" s="34" t="s">
        <v>522</v>
      </c>
      <c r="I38" s="34" t="s">
        <v>523</v>
      </c>
      <c r="J38" s="34" t="s">
        <v>524</v>
      </c>
      <c r="K38" s="34" t="s">
        <v>110</v>
      </c>
      <c r="L38" s="34" t="s">
        <v>525</v>
      </c>
    </row>
    <row r="39" spans="1:12" ht="16.5" customHeight="1">
      <c r="A39" s="33">
        <v>1</v>
      </c>
      <c r="B39" s="44">
        <v>917</v>
      </c>
      <c r="C39" s="36" t="s">
        <v>416</v>
      </c>
      <c r="D39" s="38" t="s">
        <v>498</v>
      </c>
      <c r="E39" s="40" t="s">
        <v>474</v>
      </c>
      <c r="F39" s="60"/>
      <c r="G39" s="33"/>
      <c r="H39" s="33">
        <v>62</v>
      </c>
      <c r="I39" s="33">
        <v>52</v>
      </c>
      <c r="J39" s="33">
        <f aca="true" t="shared" si="2" ref="J39:J62">G39+H39+I39</f>
        <v>114</v>
      </c>
      <c r="K39" s="61">
        <f aca="true" t="shared" si="3" ref="K39:K62">J39/160*100</f>
        <v>71.25</v>
      </c>
      <c r="L39" s="33" t="s">
        <v>94</v>
      </c>
    </row>
    <row r="40" spans="1:12" ht="18" customHeight="1">
      <c r="A40" s="33">
        <v>2</v>
      </c>
      <c r="B40" s="44">
        <v>902</v>
      </c>
      <c r="C40" s="23" t="s">
        <v>409</v>
      </c>
      <c r="D40" s="38" t="s">
        <v>499</v>
      </c>
      <c r="E40" s="41" t="s">
        <v>473</v>
      </c>
      <c r="F40" s="60"/>
      <c r="G40" s="33"/>
      <c r="H40" s="33">
        <v>66</v>
      </c>
      <c r="I40" s="33">
        <v>47</v>
      </c>
      <c r="J40" s="33">
        <f t="shared" si="2"/>
        <v>113</v>
      </c>
      <c r="K40" s="61">
        <f t="shared" si="3"/>
        <v>70.625</v>
      </c>
      <c r="L40" s="33" t="s">
        <v>94</v>
      </c>
    </row>
    <row r="41" spans="1:12" ht="18" customHeight="1">
      <c r="A41" s="33">
        <v>3</v>
      </c>
      <c r="B41" s="44">
        <v>911</v>
      </c>
      <c r="C41" s="37" t="s">
        <v>363</v>
      </c>
      <c r="D41" s="38" t="s">
        <v>503</v>
      </c>
      <c r="E41" s="32" t="s">
        <v>468</v>
      </c>
      <c r="F41" s="60"/>
      <c r="G41" s="33"/>
      <c r="H41" s="33">
        <v>62</v>
      </c>
      <c r="I41" s="33">
        <v>50</v>
      </c>
      <c r="J41" s="33">
        <f t="shared" si="2"/>
        <v>112</v>
      </c>
      <c r="K41" s="61">
        <f t="shared" si="3"/>
        <v>70</v>
      </c>
      <c r="L41" s="33" t="s">
        <v>528</v>
      </c>
    </row>
    <row r="42" spans="1:12" ht="17.25" customHeight="1">
      <c r="A42" s="33">
        <v>4</v>
      </c>
      <c r="B42" s="44">
        <v>908</v>
      </c>
      <c r="C42" s="23" t="s">
        <v>373</v>
      </c>
      <c r="D42" s="45" t="s">
        <v>497</v>
      </c>
      <c r="E42" s="32" t="s">
        <v>466</v>
      </c>
      <c r="F42" s="60"/>
      <c r="G42" s="33"/>
      <c r="H42" s="33">
        <v>61</v>
      </c>
      <c r="I42" s="33">
        <v>50</v>
      </c>
      <c r="J42" s="33">
        <f t="shared" si="2"/>
        <v>111</v>
      </c>
      <c r="K42" s="61">
        <f t="shared" si="3"/>
        <v>69.375</v>
      </c>
      <c r="L42" s="33" t="s">
        <v>528</v>
      </c>
    </row>
    <row r="43" spans="1:12" ht="16.5" customHeight="1">
      <c r="A43" s="33">
        <v>5</v>
      </c>
      <c r="B43" s="44">
        <v>924</v>
      </c>
      <c r="C43" s="36" t="s">
        <v>417</v>
      </c>
      <c r="D43" s="38" t="s">
        <v>498</v>
      </c>
      <c r="E43" s="40" t="s">
        <v>474</v>
      </c>
      <c r="F43" s="60"/>
      <c r="G43" s="33"/>
      <c r="H43" s="33">
        <v>58</v>
      </c>
      <c r="I43" s="33">
        <v>47</v>
      </c>
      <c r="J43" s="33">
        <f t="shared" si="2"/>
        <v>105</v>
      </c>
      <c r="K43" s="61">
        <f t="shared" si="3"/>
        <v>65.625</v>
      </c>
      <c r="L43" s="33" t="s">
        <v>528</v>
      </c>
    </row>
    <row r="44" spans="1:12" ht="19.5" customHeight="1">
      <c r="A44" s="33">
        <v>6</v>
      </c>
      <c r="B44" s="44">
        <v>927</v>
      </c>
      <c r="C44" s="23" t="s">
        <v>449</v>
      </c>
      <c r="D44" s="38" t="s">
        <v>506</v>
      </c>
      <c r="E44" s="41" t="s">
        <v>479</v>
      </c>
      <c r="F44" s="60"/>
      <c r="G44" s="33"/>
      <c r="H44" s="33">
        <v>50</v>
      </c>
      <c r="I44" s="33">
        <v>53</v>
      </c>
      <c r="J44" s="33">
        <f t="shared" si="2"/>
        <v>103</v>
      </c>
      <c r="K44" s="61">
        <f t="shared" si="3"/>
        <v>64.375</v>
      </c>
      <c r="L44" s="33" t="s">
        <v>528</v>
      </c>
    </row>
    <row r="45" spans="1:12" ht="17.25" customHeight="1">
      <c r="A45" s="33">
        <v>8</v>
      </c>
      <c r="B45" s="44">
        <v>901</v>
      </c>
      <c r="C45" s="23" t="s">
        <v>369</v>
      </c>
      <c r="D45" s="38" t="s">
        <v>509</v>
      </c>
      <c r="E45" s="41" t="s">
        <v>484</v>
      </c>
      <c r="F45" s="60"/>
      <c r="G45" s="33"/>
      <c r="H45" s="33">
        <v>45</v>
      </c>
      <c r="I45" s="33">
        <v>55</v>
      </c>
      <c r="J45" s="33">
        <f t="shared" si="2"/>
        <v>100</v>
      </c>
      <c r="K45" s="61">
        <f t="shared" si="3"/>
        <v>62.5</v>
      </c>
      <c r="L45" s="33" t="s">
        <v>528</v>
      </c>
    </row>
    <row r="46" spans="1:12" ht="18" customHeight="1">
      <c r="A46" s="33">
        <v>9</v>
      </c>
      <c r="B46" s="44">
        <v>913</v>
      </c>
      <c r="C46" s="23" t="s">
        <v>445</v>
      </c>
      <c r="D46" s="46" t="s">
        <v>511</v>
      </c>
      <c r="E46" s="42" t="s">
        <v>487</v>
      </c>
      <c r="F46" s="60"/>
      <c r="G46" s="33"/>
      <c r="H46" s="33">
        <v>40</v>
      </c>
      <c r="I46" s="33">
        <v>60</v>
      </c>
      <c r="J46" s="33">
        <f t="shared" si="2"/>
        <v>100</v>
      </c>
      <c r="K46" s="61">
        <f t="shared" si="3"/>
        <v>62.5</v>
      </c>
      <c r="L46" s="33" t="s">
        <v>528</v>
      </c>
    </row>
    <row r="47" spans="1:12" ht="18" customHeight="1">
      <c r="A47" s="33">
        <v>10</v>
      </c>
      <c r="B47" s="44">
        <v>905</v>
      </c>
      <c r="C47" s="23" t="s">
        <v>460</v>
      </c>
      <c r="D47" s="45" t="s">
        <v>497</v>
      </c>
      <c r="E47" s="32" t="s">
        <v>466</v>
      </c>
      <c r="F47" s="60"/>
      <c r="G47" s="33"/>
      <c r="H47" s="33">
        <v>59</v>
      </c>
      <c r="I47" s="33">
        <v>40</v>
      </c>
      <c r="J47" s="33">
        <f t="shared" si="2"/>
        <v>99</v>
      </c>
      <c r="K47" s="61">
        <f t="shared" si="3"/>
        <v>61.875</v>
      </c>
      <c r="L47" s="33" t="s">
        <v>528</v>
      </c>
    </row>
    <row r="48" spans="1:12" ht="17.25" customHeight="1">
      <c r="A48" s="33">
        <v>11</v>
      </c>
      <c r="B48" s="44">
        <v>903</v>
      </c>
      <c r="C48" s="23" t="s">
        <v>224</v>
      </c>
      <c r="D48" s="38" t="s">
        <v>499</v>
      </c>
      <c r="E48" s="41" t="s">
        <v>473</v>
      </c>
      <c r="F48" s="60"/>
      <c r="G48" s="33"/>
      <c r="H48" s="33">
        <v>59</v>
      </c>
      <c r="I48" s="33">
        <v>40</v>
      </c>
      <c r="J48" s="33">
        <f t="shared" si="2"/>
        <v>99</v>
      </c>
      <c r="K48" s="61">
        <f t="shared" si="3"/>
        <v>61.875</v>
      </c>
      <c r="L48" s="33" t="s">
        <v>528</v>
      </c>
    </row>
    <row r="49" spans="1:12" ht="18" customHeight="1">
      <c r="A49" s="33">
        <v>12</v>
      </c>
      <c r="B49" s="44">
        <v>910</v>
      </c>
      <c r="C49" s="23" t="s">
        <v>436</v>
      </c>
      <c r="D49" s="38" t="s">
        <v>517</v>
      </c>
      <c r="E49" s="41" t="s">
        <v>488</v>
      </c>
      <c r="F49" s="60"/>
      <c r="G49" s="33"/>
      <c r="H49" s="33">
        <v>51</v>
      </c>
      <c r="I49" s="33">
        <v>47</v>
      </c>
      <c r="J49" s="33">
        <f t="shared" si="2"/>
        <v>98</v>
      </c>
      <c r="K49" s="61">
        <f t="shared" si="3"/>
        <v>61.25000000000001</v>
      </c>
      <c r="L49" s="33" t="s">
        <v>528</v>
      </c>
    </row>
    <row r="50" spans="1:12" ht="16.5" customHeight="1">
      <c r="A50" s="33">
        <v>13</v>
      </c>
      <c r="B50" s="44">
        <v>921</v>
      </c>
      <c r="C50" s="23" t="s">
        <v>448</v>
      </c>
      <c r="D50" s="38" t="s">
        <v>506</v>
      </c>
      <c r="E50" s="41" t="s">
        <v>479</v>
      </c>
      <c r="F50" s="60"/>
      <c r="G50" s="33"/>
      <c r="H50" s="33">
        <v>42</v>
      </c>
      <c r="I50" s="33">
        <v>54</v>
      </c>
      <c r="J50" s="33">
        <f t="shared" si="2"/>
        <v>96</v>
      </c>
      <c r="K50" s="61">
        <f t="shared" si="3"/>
        <v>60</v>
      </c>
      <c r="L50" s="33" t="s">
        <v>528</v>
      </c>
    </row>
    <row r="51" spans="1:12" ht="18" customHeight="1">
      <c r="A51" s="33">
        <v>14</v>
      </c>
      <c r="B51" s="44">
        <v>906</v>
      </c>
      <c r="C51" s="23" t="s">
        <v>432</v>
      </c>
      <c r="D51" s="46" t="s">
        <v>507</v>
      </c>
      <c r="E51" s="41" t="s">
        <v>478</v>
      </c>
      <c r="F51" s="60"/>
      <c r="G51" s="33"/>
      <c r="H51" s="33">
        <v>64</v>
      </c>
      <c r="I51" s="33">
        <v>30</v>
      </c>
      <c r="J51" s="33">
        <f t="shared" si="2"/>
        <v>94</v>
      </c>
      <c r="K51" s="61">
        <f t="shared" si="3"/>
        <v>58.75</v>
      </c>
      <c r="L51" s="33" t="s">
        <v>528</v>
      </c>
    </row>
    <row r="52" spans="1:12" ht="18" customHeight="1">
      <c r="A52" s="33">
        <v>15</v>
      </c>
      <c r="B52" s="44">
        <v>904</v>
      </c>
      <c r="C52" s="23" t="s">
        <v>365</v>
      </c>
      <c r="D52" s="38" t="s">
        <v>502</v>
      </c>
      <c r="E52" s="40" t="s">
        <v>467</v>
      </c>
      <c r="F52" s="60"/>
      <c r="G52" s="33"/>
      <c r="H52" s="33">
        <v>46</v>
      </c>
      <c r="I52" s="33">
        <v>45</v>
      </c>
      <c r="J52" s="33">
        <f t="shared" si="2"/>
        <v>91</v>
      </c>
      <c r="K52" s="61">
        <f t="shared" si="3"/>
        <v>56.875</v>
      </c>
      <c r="L52" s="33" t="s">
        <v>528</v>
      </c>
    </row>
    <row r="53" spans="1:12" ht="15.75" customHeight="1">
      <c r="A53" s="33">
        <v>16</v>
      </c>
      <c r="B53" s="44">
        <v>914</v>
      </c>
      <c r="C53" s="23" t="s">
        <v>433</v>
      </c>
      <c r="D53" s="46" t="s">
        <v>507</v>
      </c>
      <c r="E53" s="41" t="s">
        <v>478</v>
      </c>
      <c r="F53" s="60"/>
      <c r="G53" s="33"/>
      <c r="H53" s="33">
        <v>46</v>
      </c>
      <c r="I53" s="33">
        <v>45</v>
      </c>
      <c r="J53" s="33">
        <f t="shared" si="2"/>
        <v>91</v>
      </c>
      <c r="K53" s="61">
        <f t="shared" si="3"/>
        <v>56.875</v>
      </c>
      <c r="L53" s="33" t="s">
        <v>528</v>
      </c>
    </row>
    <row r="54" spans="1:12" ht="18.75" customHeight="1">
      <c r="A54" s="33">
        <v>17</v>
      </c>
      <c r="B54" s="44">
        <v>912</v>
      </c>
      <c r="C54" s="37" t="s">
        <v>391</v>
      </c>
      <c r="D54" s="46" t="s">
        <v>501</v>
      </c>
      <c r="E54" s="39" t="s">
        <v>480</v>
      </c>
      <c r="F54" s="60"/>
      <c r="G54" s="33"/>
      <c r="H54" s="33">
        <v>51</v>
      </c>
      <c r="I54" s="33">
        <v>38</v>
      </c>
      <c r="J54" s="33">
        <f t="shared" si="2"/>
        <v>89</v>
      </c>
      <c r="K54" s="61">
        <f t="shared" si="3"/>
        <v>55.625</v>
      </c>
      <c r="L54" s="33" t="s">
        <v>528</v>
      </c>
    </row>
    <row r="55" spans="1:12" ht="17.25" customHeight="1">
      <c r="A55" s="33">
        <v>18</v>
      </c>
      <c r="B55" s="44">
        <v>920</v>
      </c>
      <c r="C55" s="23" t="s">
        <v>371</v>
      </c>
      <c r="D55" s="38" t="s">
        <v>514</v>
      </c>
      <c r="E55" s="41" t="s">
        <v>485</v>
      </c>
      <c r="F55" s="60"/>
      <c r="G55" s="33"/>
      <c r="H55" s="33">
        <v>56</v>
      </c>
      <c r="I55" s="33">
        <v>30</v>
      </c>
      <c r="J55" s="33">
        <f t="shared" si="2"/>
        <v>86</v>
      </c>
      <c r="K55" s="61">
        <f t="shared" si="3"/>
        <v>53.75</v>
      </c>
      <c r="L55" s="33" t="s">
        <v>528</v>
      </c>
    </row>
    <row r="56" spans="1:12" ht="16.5" customHeight="1">
      <c r="A56" s="33">
        <v>19</v>
      </c>
      <c r="B56" s="44">
        <v>919</v>
      </c>
      <c r="C56" s="37" t="s">
        <v>390</v>
      </c>
      <c r="D56" s="46" t="s">
        <v>501</v>
      </c>
      <c r="E56" s="39" t="s">
        <v>480</v>
      </c>
      <c r="F56" s="60"/>
      <c r="G56" s="33"/>
      <c r="H56" s="33">
        <v>53</v>
      </c>
      <c r="I56" s="33">
        <v>32</v>
      </c>
      <c r="J56" s="33">
        <f t="shared" si="2"/>
        <v>85</v>
      </c>
      <c r="K56" s="61">
        <f t="shared" si="3"/>
        <v>53.125</v>
      </c>
      <c r="L56" s="33" t="s">
        <v>528</v>
      </c>
    </row>
    <row r="57" spans="1:12" ht="16.5" customHeight="1">
      <c r="A57" s="33">
        <v>20</v>
      </c>
      <c r="B57" s="44">
        <v>926</v>
      </c>
      <c r="C57" s="23" t="s">
        <v>422</v>
      </c>
      <c r="D57" s="38" t="s">
        <v>514</v>
      </c>
      <c r="E57" s="41" t="s">
        <v>485</v>
      </c>
      <c r="F57" s="60"/>
      <c r="G57" s="33"/>
      <c r="H57" s="33">
        <v>36</v>
      </c>
      <c r="I57" s="33">
        <v>40</v>
      </c>
      <c r="J57" s="33">
        <f t="shared" si="2"/>
        <v>76</v>
      </c>
      <c r="K57" s="61">
        <f t="shared" si="3"/>
        <v>47.5</v>
      </c>
      <c r="L57" s="33"/>
    </row>
    <row r="58" spans="1:12" ht="17.25" customHeight="1">
      <c r="A58" s="33">
        <v>21</v>
      </c>
      <c r="B58" s="44">
        <v>925</v>
      </c>
      <c r="C58" s="23" t="s">
        <v>382</v>
      </c>
      <c r="D58" s="38" t="s">
        <v>500</v>
      </c>
      <c r="E58" s="39" t="s">
        <v>465</v>
      </c>
      <c r="F58" s="60"/>
      <c r="G58" s="33"/>
      <c r="H58" s="33">
        <v>41</v>
      </c>
      <c r="I58" s="33">
        <v>30</v>
      </c>
      <c r="J58" s="33">
        <f t="shared" si="2"/>
        <v>71</v>
      </c>
      <c r="K58" s="61">
        <f t="shared" si="3"/>
        <v>44.375</v>
      </c>
      <c r="L58" s="33"/>
    </row>
    <row r="59" spans="1:12" ht="18" customHeight="1">
      <c r="A59" s="33">
        <v>22</v>
      </c>
      <c r="B59" s="44">
        <v>918</v>
      </c>
      <c r="C59" s="23" t="s">
        <v>412</v>
      </c>
      <c r="D59" s="31" t="s">
        <v>520</v>
      </c>
      <c r="E59" s="41" t="s">
        <v>482</v>
      </c>
      <c r="F59" s="60"/>
      <c r="G59" s="33"/>
      <c r="H59" s="33">
        <v>40</v>
      </c>
      <c r="I59" s="33">
        <v>28</v>
      </c>
      <c r="J59" s="33">
        <f t="shared" si="2"/>
        <v>68</v>
      </c>
      <c r="K59" s="61">
        <f t="shared" si="3"/>
        <v>42.5</v>
      </c>
      <c r="L59" s="33"/>
    </row>
    <row r="60" spans="1:12" ht="18" customHeight="1">
      <c r="A60" s="33">
        <v>23</v>
      </c>
      <c r="B60" s="44">
        <v>922</v>
      </c>
      <c r="C60" s="23" t="s">
        <v>428</v>
      </c>
      <c r="D60" s="23" t="s">
        <v>519</v>
      </c>
      <c r="E60" s="41" t="s">
        <v>486</v>
      </c>
      <c r="F60" s="60"/>
      <c r="G60" s="33"/>
      <c r="H60" s="33">
        <v>43</v>
      </c>
      <c r="I60" s="33">
        <v>23</v>
      </c>
      <c r="J60" s="33">
        <f t="shared" si="2"/>
        <v>66</v>
      </c>
      <c r="K60" s="61">
        <f t="shared" si="3"/>
        <v>41.25</v>
      </c>
      <c r="L60" s="33"/>
    </row>
    <row r="61" spans="1:12" ht="17.25" customHeight="1">
      <c r="A61" s="33">
        <v>24</v>
      </c>
      <c r="B61" s="44">
        <v>923</v>
      </c>
      <c r="C61" s="23" t="s">
        <v>429</v>
      </c>
      <c r="D61" s="23" t="s">
        <v>519</v>
      </c>
      <c r="E61" s="41" t="s">
        <v>486</v>
      </c>
      <c r="F61" s="60"/>
      <c r="G61" s="33"/>
      <c r="H61" s="33">
        <v>20</v>
      </c>
      <c r="I61" s="33">
        <v>34</v>
      </c>
      <c r="J61" s="33">
        <f t="shared" si="2"/>
        <v>54</v>
      </c>
      <c r="K61" s="61">
        <f t="shared" si="3"/>
        <v>33.75</v>
      </c>
      <c r="L61" s="33"/>
    </row>
    <row r="62" spans="1:12" ht="16.5" customHeight="1">
      <c r="A62" s="33">
        <v>27</v>
      </c>
      <c r="B62" s="44">
        <v>907</v>
      </c>
      <c r="C62" s="23" t="s">
        <v>366</v>
      </c>
      <c r="D62" s="38" t="s">
        <v>510</v>
      </c>
      <c r="E62" s="39" t="s">
        <v>475</v>
      </c>
      <c r="F62" s="60"/>
      <c r="G62" s="33"/>
      <c r="H62" s="33">
        <v>34</v>
      </c>
      <c r="I62" s="33">
        <v>20</v>
      </c>
      <c r="J62" s="33">
        <f t="shared" si="2"/>
        <v>54</v>
      </c>
      <c r="K62" s="61">
        <f t="shared" si="3"/>
        <v>33.75</v>
      </c>
      <c r="L62" s="33"/>
    </row>
    <row r="63" spans="1:12" ht="16.5" customHeight="1">
      <c r="A63" s="62" t="s">
        <v>495</v>
      </c>
      <c r="B63" s="62"/>
      <c r="C63" s="62"/>
      <c r="D63" s="62"/>
      <c r="E63" s="62"/>
      <c r="F63" s="62"/>
      <c r="G63" s="33"/>
      <c r="H63" s="33"/>
      <c r="I63" s="33"/>
      <c r="J63" s="33">
        <v>200</v>
      </c>
      <c r="K63" s="33"/>
      <c r="L63" s="33"/>
    </row>
    <row r="64" spans="1:12" ht="16.5" customHeight="1">
      <c r="A64" s="33" t="s">
        <v>105</v>
      </c>
      <c r="B64" s="43" t="s">
        <v>491</v>
      </c>
      <c r="C64" s="33" t="s">
        <v>489</v>
      </c>
      <c r="D64" s="33" t="s">
        <v>490</v>
      </c>
      <c r="E64" s="33" t="s">
        <v>111</v>
      </c>
      <c r="F64" s="60"/>
      <c r="G64" s="34" t="s">
        <v>521</v>
      </c>
      <c r="H64" s="34" t="s">
        <v>522</v>
      </c>
      <c r="I64" s="34" t="s">
        <v>523</v>
      </c>
      <c r="J64" s="34" t="s">
        <v>524</v>
      </c>
      <c r="K64" s="34" t="s">
        <v>110</v>
      </c>
      <c r="L64" s="34" t="s">
        <v>525</v>
      </c>
    </row>
    <row r="65" spans="1:12" ht="18.75" customHeight="1">
      <c r="A65" s="33">
        <v>1</v>
      </c>
      <c r="B65" s="44">
        <v>1032</v>
      </c>
      <c r="C65" s="36" t="s">
        <v>421</v>
      </c>
      <c r="D65" s="38" t="s">
        <v>498</v>
      </c>
      <c r="E65" s="40" t="s">
        <v>474</v>
      </c>
      <c r="F65" s="60"/>
      <c r="G65" s="33">
        <v>29</v>
      </c>
      <c r="H65" s="33">
        <v>20</v>
      </c>
      <c r="I65" s="33">
        <v>98</v>
      </c>
      <c r="J65" s="33">
        <f aca="true" t="shared" si="4" ref="J65:J86">G65+H65+I65</f>
        <v>147</v>
      </c>
      <c r="K65" s="61">
        <f aca="true" t="shared" si="5" ref="K65:K86">J65/200*100</f>
        <v>73.5</v>
      </c>
      <c r="L65" s="33" t="s">
        <v>94</v>
      </c>
    </row>
    <row r="66" spans="1:12" ht="18" customHeight="1">
      <c r="A66" s="33">
        <v>2</v>
      </c>
      <c r="B66" s="44">
        <v>1007</v>
      </c>
      <c r="C66" s="23" t="s">
        <v>384</v>
      </c>
      <c r="D66" s="38" t="s">
        <v>500</v>
      </c>
      <c r="E66" s="39" t="s">
        <v>465</v>
      </c>
      <c r="F66" s="60"/>
      <c r="G66" s="33">
        <v>18</v>
      </c>
      <c r="H66" s="33">
        <v>10</v>
      </c>
      <c r="I66" s="33">
        <v>95</v>
      </c>
      <c r="J66" s="33">
        <f t="shared" si="4"/>
        <v>123</v>
      </c>
      <c r="K66" s="61">
        <f t="shared" si="5"/>
        <v>61.5</v>
      </c>
      <c r="L66" s="33" t="s">
        <v>528</v>
      </c>
    </row>
    <row r="67" spans="1:12" ht="18.75" customHeight="1">
      <c r="A67" s="33">
        <v>3</v>
      </c>
      <c r="B67" s="44">
        <v>1019</v>
      </c>
      <c r="C67" s="36" t="s">
        <v>415</v>
      </c>
      <c r="D67" s="38" t="s">
        <v>498</v>
      </c>
      <c r="E67" s="40" t="s">
        <v>474</v>
      </c>
      <c r="F67" s="60"/>
      <c r="G67" s="33">
        <v>12</v>
      </c>
      <c r="H67" s="33">
        <v>14</v>
      </c>
      <c r="I67" s="33">
        <v>97</v>
      </c>
      <c r="J67" s="33">
        <f t="shared" si="4"/>
        <v>123</v>
      </c>
      <c r="K67" s="61">
        <f t="shared" si="5"/>
        <v>61.5</v>
      </c>
      <c r="L67" s="33" t="s">
        <v>528</v>
      </c>
    </row>
    <row r="68" spans="1:12" ht="19.5" customHeight="1">
      <c r="A68" s="33">
        <v>4</v>
      </c>
      <c r="B68" s="44">
        <v>1029</v>
      </c>
      <c r="C68" s="37" t="s">
        <v>392</v>
      </c>
      <c r="D68" s="46" t="s">
        <v>501</v>
      </c>
      <c r="E68" s="39" t="s">
        <v>480</v>
      </c>
      <c r="F68" s="60"/>
      <c r="G68" s="33">
        <v>16</v>
      </c>
      <c r="H68" s="33">
        <v>5</v>
      </c>
      <c r="I68" s="33">
        <v>100</v>
      </c>
      <c r="J68" s="33">
        <f t="shared" si="4"/>
        <v>121</v>
      </c>
      <c r="K68" s="61">
        <f t="shared" si="5"/>
        <v>60.5</v>
      </c>
      <c r="L68" s="33" t="s">
        <v>528</v>
      </c>
    </row>
    <row r="69" spans="1:12" ht="18" customHeight="1">
      <c r="A69" s="33">
        <v>5</v>
      </c>
      <c r="B69" s="44">
        <v>1003</v>
      </c>
      <c r="C69" s="23" t="s">
        <v>440</v>
      </c>
      <c r="D69" s="38" t="s">
        <v>502</v>
      </c>
      <c r="E69" s="40" t="s">
        <v>467</v>
      </c>
      <c r="F69" s="60"/>
      <c r="G69" s="33">
        <v>20</v>
      </c>
      <c r="H69" s="33">
        <v>8</v>
      </c>
      <c r="I69" s="33">
        <v>93</v>
      </c>
      <c r="J69" s="33">
        <f t="shared" si="4"/>
        <v>121</v>
      </c>
      <c r="K69" s="61">
        <f t="shared" si="5"/>
        <v>60.5</v>
      </c>
      <c r="L69" s="33" t="s">
        <v>528</v>
      </c>
    </row>
    <row r="70" spans="1:12" ht="17.25" customHeight="1">
      <c r="A70" s="33">
        <v>7</v>
      </c>
      <c r="B70" s="44">
        <v>1006</v>
      </c>
      <c r="C70" s="23" t="s">
        <v>383</v>
      </c>
      <c r="D70" s="38" t="s">
        <v>500</v>
      </c>
      <c r="E70" s="39" t="s">
        <v>465</v>
      </c>
      <c r="F70" s="60"/>
      <c r="G70" s="33">
        <v>12</v>
      </c>
      <c r="H70" s="33">
        <v>7</v>
      </c>
      <c r="I70" s="33">
        <v>100</v>
      </c>
      <c r="J70" s="33">
        <f t="shared" si="4"/>
        <v>119</v>
      </c>
      <c r="K70" s="61">
        <f t="shared" si="5"/>
        <v>59.5</v>
      </c>
      <c r="L70" s="33" t="s">
        <v>528</v>
      </c>
    </row>
    <row r="71" spans="1:12" ht="17.25" customHeight="1">
      <c r="A71" s="33">
        <v>8</v>
      </c>
      <c r="B71" s="44">
        <v>1020</v>
      </c>
      <c r="C71" s="37" t="s">
        <v>393</v>
      </c>
      <c r="D71" s="46" t="s">
        <v>501</v>
      </c>
      <c r="E71" s="39" t="s">
        <v>480</v>
      </c>
      <c r="F71" s="60"/>
      <c r="G71" s="33">
        <v>20</v>
      </c>
      <c r="H71" s="33">
        <v>7</v>
      </c>
      <c r="I71" s="33">
        <v>91</v>
      </c>
      <c r="J71" s="33">
        <f t="shared" si="4"/>
        <v>118</v>
      </c>
      <c r="K71" s="61">
        <f t="shared" si="5"/>
        <v>59</v>
      </c>
      <c r="L71" s="33" t="s">
        <v>528</v>
      </c>
    </row>
    <row r="72" spans="1:12" ht="16.5" customHeight="1">
      <c r="A72" s="33">
        <v>9</v>
      </c>
      <c r="B72" s="44">
        <v>1005</v>
      </c>
      <c r="C72" s="23" t="s">
        <v>441</v>
      </c>
      <c r="D72" s="38" t="s">
        <v>502</v>
      </c>
      <c r="E72" s="40" t="s">
        <v>467</v>
      </c>
      <c r="F72" s="60"/>
      <c r="G72" s="33">
        <v>20</v>
      </c>
      <c r="H72" s="33">
        <v>5</v>
      </c>
      <c r="I72" s="33">
        <v>91</v>
      </c>
      <c r="J72" s="33">
        <f t="shared" si="4"/>
        <v>116</v>
      </c>
      <c r="K72" s="61">
        <f t="shared" si="5"/>
        <v>57.99999999999999</v>
      </c>
      <c r="L72" s="33" t="s">
        <v>528</v>
      </c>
    </row>
    <row r="73" spans="1:12" ht="15.75">
      <c r="A73" s="33">
        <v>10</v>
      </c>
      <c r="B73" s="44">
        <v>1027</v>
      </c>
      <c r="C73" s="23" t="s">
        <v>397</v>
      </c>
      <c r="D73" s="38" t="s">
        <v>503</v>
      </c>
      <c r="E73" s="32" t="s">
        <v>468</v>
      </c>
      <c r="F73" s="60"/>
      <c r="G73" s="33">
        <v>16</v>
      </c>
      <c r="H73" s="33">
        <v>5</v>
      </c>
      <c r="I73" s="33">
        <v>95</v>
      </c>
      <c r="J73" s="33">
        <f t="shared" si="4"/>
        <v>116</v>
      </c>
      <c r="K73" s="61">
        <f t="shared" si="5"/>
        <v>57.99999999999999</v>
      </c>
      <c r="L73" s="33" t="s">
        <v>528</v>
      </c>
    </row>
    <row r="74" spans="1:12" ht="17.25" customHeight="1">
      <c r="A74" s="33">
        <v>11</v>
      </c>
      <c r="B74" s="44">
        <v>1001</v>
      </c>
      <c r="C74" s="23" t="s">
        <v>403</v>
      </c>
      <c r="D74" s="38" t="s">
        <v>509</v>
      </c>
      <c r="E74" s="41" t="s">
        <v>484</v>
      </c>
      <c r="F74" s="60"/>
      <c r="G74" s="33">
        <v>14</v>
      </c>
      <c r="H74" s="33">
        <v>12</v>
      </c>
      <c r="I74" s="33">
        <v>88</v>
      </c>
      <c r="J74" s="33">
        <f t="shared" si="4"/>
        <v>114</v>
      </c>
      <c r="K74" s="61">
        <f t="shared" si="5"/>
        <v>56.99999999999999</v>
      </c>
      <c r="L74" s="33" t="s">
        <v>528</v>
      </c>
    </row>
    <row r="75" spans="1:12" ht="20.25" customHeight="1">
      <c r="A75" s="33">
        <v>12</v>
      </c>
      <c r="B75" s="44">
        <v>1008</v>
      </c>
      <c r="C75" s="23" t="s">
        <v>425</v>
      </c>
      <c r="D75" s="46" t="s">
        <v>504</v>
      </c>
      <c r="E75" s="41" t="s">
        <v>472</v>
      </c>
      <c r="F75" s="60"/>
      <c r="G75" s="33">
        <v>16</v>
      </c>
      <c r="H75" s="33">
        <v>7</v>
      </c>
      <c r="I75" s="33">
        <v>90</v>
      </c>
      <c r="J75" s="33">
        <f t="shared" si="4"/>
        <v>113</v>
      </c>
      <c r="K75" s="61">
        <f t="shared" si="5"/>
        <v>56.49999999999999</v>
      </c>
      <c r="L75" s="33" t="s">
        <v>528</v>
      </c>
    </row>
    <row r="76" spans="1:12" ht="17.25" customHeight="1">
      <c r="A76" s="33">
        <v>13</v>
      </c>
      <c r="B76" s="44">
        <v>1030</v>
      </c>
      <c r="C76" s="23" t="s">
        <v>398</v>
      </c>
      <c r="D76" s="38" t="s">
        <v>503</v>
      </c>
      <c r="E76" s="32" t="s">
        <v>468</v>
      </c>
      <c r="F76" s="60"/>
      <c r="G76" s="33">
        <v>8</v>
      </c>
      <c r="H76" s="33">
        <v>7</v>
      </c>
      <c r="I76" s="33">
        <v>96</v>
      </c>
      <c r="J76" s="33">
        <f t="shared" si="4"/>
        <v>111</v>
      </c>
      <c r="K76" s="61">
        <f t="shared" si="5"/>
        <v>55.50000000000001</v>
      </c>
      <c r="L76" s="33" t="s">
        <v>528</v>
      </c>
    </row>
    <row r="77" spans="1:12" ht="18.75" customHeight="1">
      <c r="A77" s="33">
        <v>14</v>
      </c>
      <c r="B77" s="44">
        <v>1004</v>
      </c>
      <c r="C77" s="23" t="s">
        <v>462</v>
      </c>
      <c r="D77" s="45" t="s">
        <v>497</v>
      </c>
      <c r="E77" s="32" t="s">
        <v>466</v>
      </c>
      <c r="F77" s="60"/>
      <c r="G77" s="33">
        <v>12</v>
      </c>
      <c r="H77" s="33">
        <v>10</v>
      </c>
      <c r="I77" s="33">
        <v>88</v>
      </c>
      <c r="J77" s="33">
        <f t="shared" si="4"/>
        <v>110</v>
      </c>
      <c r="K77" s="61">
        <f t="shared" si="5"/>
        <v>55.00000000000001</v>
      </c>
      <c r="L77" s="33" t="s">
        <v>528</v>
      </c>
    </row>
    <row r="78" spans="1:12" ht="15.75">
      <c r="A78" s="33">
        <v>16</v>
      </c>
      <c r="B78" s="44">
        <v>1010</v>
      </c>
      <c r="C78" s="36" t="s">
        <v>454</v>
      </c>
      <c r="D78" s="39" t="s">
        <v>512</v>
      </c>
      <c r="E78" s="41" t="s">
        <v>483</v>
      </c>
      <c r="F78" s="60"/>
      <c r="G78" s="33">
        <v>8</v>
      </c>
      <c r="H78" s="33">
        <v>16</v>
      </c>
      <c r="I78" s="33">
        <v>85</v>
      </c>
      <c r="J78" s="33">
        <f t="shared" si="4"/>
        <v>109</v>
      </c>
      <c r="K78" s="61">
        <f t="shared" si="5"/>
        <v>54.50000000000001</v>
      </c>
      <c r="L78" s="33" t="s">
        <v>528</v>
      </c>
    </row>
    <row r="79" spans="1:12" ht="15.75" customHeight="1">
      <c r="A79" s="33">
        <v>17</v>
      </c>
      <c r="B79" s="44">
        <v>1012</v>
      </c>
      <c r="C79" s="23" t="s">
        <v>407</v>
      </c>
      <c r="D79" s="38" t="s">
        <v>516</v>
      </c>
      <c r="E79" s="41" t="s">
        <v>469</v>
      </c>
      <c r="F79" s="60"/>
      <c r="G79" s="33">
        <v>22</v>
      </c>
      <c r="H79" s="33">
        <v>6</v>
      </c>
      <c r="I79" s="33">
        <v>79</v>
      </c>
      <c r="J79" s="33">
        <f t="shared" si="4"/>
        <v>107</v>
      </c>
      <c r="K79" s="61">
        <f t="shared" si="5"/>
        <v>53.5</v>
      </c>
      <c r="L79" s="33" t="s">
        <v>528</v>
      </c>
    </row>
    <row r="80" spans="1:12" ht="16.5" customHeight="1">
      <c r="A80" s="33">
        <v>20</v>
      </c>
      <c r="B80" s="44">
        <v>1013</v>
      </c>
      <c r="C80" s="23" t="s">
        <v>450</v>
      </c>
      <c r="D80" s="38" t="s">
        <v>506</v>
      </c>
      <c r="E80" s="41" t="s">
        <v>479</v>
      </c>
      <c r="F80" s="60"/>
      <c r="G80" s="33">
        <v>22</v>
      </c>
      <c r="H80" s="33">
        <v>6</v>
      </c>
      <c r="I80" s="33">
        <v>71</v>
      </c>
      <c r="J80" s="33">
        <f t="shared" si="4"/>
        <v>99</v>
      </c>
      <c r="K80" s="61">
        <f t="shared" si="5"/>
        <v>49.5</v>
      </c>
      <c r="L80" s="33"/>
    </row>
    <row r="81" spans="1:12" ht="18" customHeight="1">
      <c r="A81" s="33">
        <v>22</v>
      </c>
      <c r="B81" s="44">
        <v>1016</v>
      </c>
      <c r="C81" s="31" t="s">
        <v>455</v>
      </c>
      <c r="D81" s="39" t="s">
        <v>512</v>
      </c>
      <c r="E81" s="41" t="s">
        <v>483</v>
      </c>
      <c r="F81" s="60"/>
      <c r="G81" s="33">
        <v>8</v>
      </c>
      <c r="H81" s="33">
        <v>8</v>
      </c>
      <c r="I81" s="33">
        <v>83</v>
      </c>
      <c r="J81" s="33">
        <f t="shared" si="4"/>
        <v>99</v>
      </c>
      <c r="K81" s="61">
        <f t="shared" si="5"/>
        <v>49.5</v>
      </c>
      <c r="L81" s="33"/>
    </row>
    <row r="82" spans="1:12" ht="17.25" customHeight="1">
      <c r="A82" s="33">
        <v>23</v>
      </c>
      <c r="B82" s="44">
        <v>1014</v>
      </c>
      <c r="C82" s="23" t="s">
        <v>446</v>
      </c>
      <c r="D82" s="46" t="s">
        <v>511</v>
      </c>
      <c r="E82" s="42" t="s">
        <v>487</v>
      </c>
      <c r="F82" s="60"/>
      <c r="G82" s="33">
        <v>20</v>
      </c>
      <c r="H82" s="33">
        <v>11</v>
      </c>
      <c r="I82" s="33">
        <v>56</v>
      </c>
      <c r="J82" s="33">
        <f t="shared" si="4"/>
        <v>87</v>
      </c>
      <c r="K82" s="61">
        <f t="shared" si="5"/>
        <v>43.5</v>
      </c>
      <c r="L82" s="33"/>
    </row>
    <row r="83" spans="1:12" ht="16.5" customHeight="1">
      <c r="A83" s="33">
        <v>26</v>
      </c>
      <c r="B83" s="44">
        <v>1031</v>
      </c>
      <c r="C83" s="23" t="s">
        <v>437</v>
      </c>
      <c r="D83" s="38" t="s">
        <v>517</v>
      </c>
      <c r="E83" s="41" t="s">
        <v>488</v>
      </c>
      <c r="F83" s="60"/>
      <c r="G83" s="33">
        <v>20</v>
      </c>
      <c r="H83" s="33">
        <v>4</v>
      </c>
      <c r="I83" s="33">
        <v>62</v>
      </c>
      <c r="J83" s="33">
        <f t="shared" si="4"/>
        <v>86</v>
      </c>
      <c r="K83" s="61">
        <f t="shared" si="5"/>
        <v>43</v>
      </c>
      <c r="L83" s="33"/>
    </row>
    <row r="84" spans="1:12" ht="16.5" customHeight="1">
      <c r="A84" s="33">
        <v>29</v>
      </c>
      <c r="B84" s="44">
        <v>1023</v>
      </c>
      <c r="C84" s="23" t="s">
        <v>396</v>
      </c>
      <c r="D84" s="38" t="s">
        <v>503</v>
      </c>
      <c r="E84" s="32" t="s">
        <v>468</v>
      </c>
      <c r="F84" s="60"/>
      <c r="G84" s="33">
        <v>14</v>
      </c>
      <c r="H84" s="33">
        <v>5</v>
      </c>
      <c r="I84" s="33">
        <v>60</v>
      </c>
      <c r="J84" s="33">
        <f t="shared" si="4"/>
        <v>79</v>
      </c>
      <c r="K84" s="61">
        <f t="shared" si="5"/>
        <v>39.5</v>
      </c>
      <c r="L84" s="33"/>
    </row>
    <row r="85" spans="1:12" ht="17.25" customHeight="1">
      <c r="A85" s="33">
        <v>30</v>
      </c>
      <c r="B85" s="44">
        <v>1022</v>
      </c>
      <c r="C85" s="23" t="s">
        <v>361</v>
      </c>
      <c r="D85" s="38" t="s">
        <v>499</v>
      </c>
      <c r="E85" s="41" t="s">
        <v>473</v>
      </c>
      <c r="F85" s="60"/>
      <c r="G85" s="33">
        <v>8</v>
      </c>
      <c r="H85" s="33">
        <v>6</v>
      </c>
      <c r="I85" s="33">
        <v>63</v>
      </c>
      <c r="J85" s="33">
        <f t="shared" si="4"/>
        <v>77</v>
      </c>
      <c r="K85" s="61">
        <f t="shared" si="5"/>
        <v>38.5</v>
      </c>
      <c r="L85" s="33"/>
    </row>
    <row r="86" spans="1:12" ht="14.25" customHeight="1">
      <c r="A86" s="33">
        <v>32</v>
      </c>
      <c r="B86" s="44">
        <v>1002</v>
      </c>
      <c r="C86" s="23" t="s">
        <v>461</v>
      </c>
      <c r="D86" s="45" t="s">
        <v>497</v>
      </c>
      <c r="E86" s="32" t="s">
        <v>466</v>
      </c>
      <c r="F86" s="60"/>
      <c r="G86" s="33">
        <v>22</v>
      </c>
      <c r="H86" s="33">
        <v>7</v>
      </c>
      <c r="I86" s="33">
        <v>44</v>
      </c>
      <c r="J86" s="33">
        <f t="shared" si="4"/>
        <v>73</v>
      </c>
      <c r="K86" s="61">
        <f t="shared" si="5"/>
        <v>36.5</v>
      </c>
      <c r="L86" s="33"/>
    </row>
    <row r="87" spans="1:12" ht="18.75" customHeight="1">
      <c r="A87" s="62" t="s">
        <v>496</v>
      </c>
      <c r="B87" s="62"/>
      <c r="C87" s="62"/>
      <c r="D87" s="62"/>
      <c r="E87" s="62"/>
      <c r="F87" s="62"/>
      <c r="G87" s="33"/>
      <c r="H87" s="33"/>
      <c r="I87" s="33"/>
      <c r="J87" s="33">
        <v>200</v>
      </c>
      <c r="K87" s="33"/>
      <c r="L87" s="33"/>
    </row>
    <row r="88" spans="1:12" ht="18.75" customHeight="1">
      <c r="A88" s="33" t="s">
        <v>105</v>
      </c>
      <c r="B88" s="43" t="s">
        <v>491</v>
      </c>
      <c r="C88" s="33" t="s">
        <v>489</v>
      </c>
      <c r="D88" s="33" t="s">
        <v>490</v>
      </c>
      <c r="E88" s="33" t="s">
        <v>111</v>
      </c>
      <c r="F88" s="60"/>
      <c r="G88" s="34" t="s">
        <v>521</v>
      </c>
      <c r="H88" s="34" t="s">
        <v>522</v>
      </c>
      <c r="I88" s="34" t="s">
        <v>523</v>
      </c>
      <c r="J88" s="34" t="s">
        <v>524</v>
      </c>
      <c r="K88" s="34" t="s">
        <v>110</v>
      </c>
      <c r="L88" s="34" t="s">
        <v>525</v>
      </c>
    </row>
    <row r="89" spans="1:12" ht="18.75" customHeight="1">
      <c r="A89" s="33">
        <v>1</v>
      </c>
      <c r="B89" s="44">
        <v>1103</v>
      </c>
      <c r="C89" s="23" t="s">
        <v>367</v>
      </c>
      <c r="D89" s="45" t="s">
        <v>497</v>
      </c>
      <c r="E89" s="32" t="s">
        <v>466</v>
      </c>
      <c r="F89" s="60"/>
      <c r="G89" s="33">
        <v>20</v>
      </c>
      <c r="H89" s="33">
        <v>17</v>
      </c>
      <c r="I89" s="33">
        <v>95</v>
      </c>
      <c r="J89" s="33">
        <f aca="true" t="shared" si="6" ref="J89:J118">G89+H89+I89</f>
        <v>132</v>
      </c>
      <c r="K89" s="61">
        <f aca="true" t="shared" si="7" ref="K89:K118">J89/200*100</f>
        <v>66</v>
      </c>
      <c r="L89" s="33" t="s">
        <v>94</v>
      </c>
    </row>
    <row r="90" spans="1:12" ht="17.25" customHeight="1">
      <c r="A90" s="33">
        <v>2</v>
      </c>
      <c r="B90" s="44">
        <v>1104</v>
      </c>
      <c r="C90" s="23" t="s">
        <v>438</v>
      </c>
      <c r="D90" s="38" t="s">
        <v>502</v>
      </c>
      <c r="E90" s="40" t="s">
        <v>467</v>
      </c>
      <c r="F90" s="60"/>
      <c r="G90" s="33">
        <v>28</v>
      </c>
      <c r="H90" s="33">
        <v>9</v>
      </c>
      <c r="I90" s="33">
        <v>95</v>
      </c>
      <c r="J90" s="33">
        <f t="shared" si="6"/>
        <v>132</v>
      </c>
      <c r="K90" s="61">
        <f t="shared" si="7"/>
        <v>66</v>
      </c>
      <c r="L90" s="33" t="s">
        <v>94</v>
      </c>
    </row>
    <row r="91" spans="1:12" ht="16.5" customHeight="1">
      <c r="A91" s="33">
        <v>3</v>
      </c>
      <c r="B91" s="44">
        <v>1133</v>
      </c>
      <c r="C91" s="37" t="s">
        <v>526</v>
      </c>
      <c r="D91" s="46" t="s">
        <v>501</v>
      </c>
      <c r="E91" s="39" t="s">
        <v>480</v>
      </c>
      <c r="F91" s="60"/>
      <c r="G91" s="33">
        <v>22</v>
      </c>
      <c r="H91" s="33">
        <v>6</v>
      </c>
      <c r="I91" s="33">
        <v>100</v>
      </c>
      <c r="J91" s="33">
        <f t="shared" si="6"/>
        <v>128</v>
      </c>
      <c r="K91" s="61">
        <f t="shared" si="7"/>
        <v>64</v>
      </c>
      <c r="L91" s="33" t="s">
        <v>528</v>
      </c>
    </row>
    <row r="92" spans="1:12" ht="18.75" customHeight="1">
      <c r="A92" s="33">
        <v>4</v>
      </c>
      <c r="B92" s="44">
        <v>1124</v>
      </c>
      <c r="C92" s="23" t="s">
        <v>379</v>
      </c>
      <c r="D92" s="38" t="s">
        <v>513</v>
      </c>
      <c r="E92" s="41" t="s">
        <v>471</v>
      </c>
      <c r="F92" s="60"/>
      <c r="G92" s="33">
        <v>24</v>
      </c>
      <c r="H92" s="33">
        <v>9</v>
      </c>
      <c r="I92" s="33">
        <v>95</v>
      </c>
      <c r="J92" s="33">
        <f t="shared" si="6"/>
        <v>128</v>
      </c>
      <c r="K92" s="61">
        <f t="shared" si="7"/>
        <v>64</v>
      </c>
      <c r="L92" s="33" t="s">
        <v>528</v>
      </c>
    </row>
    <row r="93" spans="1:12" ht="18.75" customHeight="1">
      <c r="A93" s="33">
        <v>5</v>
      </c>
      <c r="B93" s="44">
        <v>1120</v>
      </c>
      <c r="C93" s="23" t="s">
        <v>386</v>
      </c>
      <c r="D93" s="38" t="s">
        <v>500</v>
      </c>
      <c r="E93" s="39" t="s">
        <v>465</v>
      </c>
      <c r="F93" s="60"/>
      <c r="G93" s="33">
        <v>22</v>
      </c>
      <c r="H93" s="33">
        <v>5</v>
      </c>
      <c r="I93" s="33">
        <v>100</v>
      </c>
      <c r="J93" s="33">
        <f t="shared" si="6"/>
        <v>127</v>
      </c>
      <c r="K93" s="61">
        <f t="shared" si="7"/>
        <v>63.5</v>
      </c>
      <c r="L93" s="33" t="s">
        <v>528</v>
      </c>
    </row>
    <row r="94" spans="1:12" ht="19.5" customHeight="1">
      <c r="A94" s="33">
        <v>6</v>
      </c>
      <c r="B94" s="44">
        <v>1117</v>
      </c>
      <c r="C94" s="36" t="s">
        <v>414</v>
      </c>
      <c r="D94" s="38" t="s">
        <v>498</v>
      </c>
      <c r="E94" s="40" t="s">
        <v>474</v>
      </c>
      <c r="F94" s="60"/>
      <c r="G94" s="33">
        <v>20</v>
      </c>
      <c r="H94" s="33">
        <v>11</v>
      </c>
      <c r="I94" s="33">
        <v>95</v>
      </c>
      <c r="J94" s="33">
        <f t="shared" si="6"/>
        <v>126</v>
      </c>
      <c r="K94" s="61">
        <f t="shared" si="7"/>
        <v>63</v>
      </c>
      <c r="L94" s="33" t="s">
        <v>528</v>
      </c>
    </row>
    <row r="95" spans="1:12" ht="18.75" customHeight="1">
      <c r="A95" s="33">
        <v>7</v>
      </c>
      <c r="B95" s="44">
        <v>1102</v>
      </c>
      <c r="C95" s="23" t="s">
        <v>385</v>
      </c>
      <c r="D95" s="38" t="s">
        <v>500</v>
      </c>
      <c r="E95" s="39" t="s">
        <v>465</v>
      </c>
      <c r="F95" s="60"/>
      <c r="G95" s="33">
        <v>18</v>
      </c>
      <c r="H95" s="33">
        <v>11</v>
      </c>
      <c r="I95" s="33">
        <v>96</v>
      </c>
      <c r="J95" s="33">
        <f t="shared" si="6"/>
        <v>125</v>
      </c>
      <c r="K95" s="61">
        <f t="shared" si="7"/>
        <v>62.5</v>
      </c>
      <c r="L95" s="33" t="s">
        <v>528</v>
      </c>
    </row>
    <row r="96" spans="1:12" ht="15.75">
      <c r="A96" s="33">
        <v>8</v>
      </c>
      <c r="B96" s="44">
        <v>1128</v>
      </c>
      <c r="C96" s="36" t="s">
        <v>413</v>
      </c>
      <c r="D96" s="38" t="s">
        <v>498</v>
      </c>
      <c r="E96" s="40" t="s">
        <v>474</v>
      </c>
      <c r="F96" s="60"/>
      <c r="G96" s="33">
        <v>16</v>
      </c>
      <c r="H96" s="33">
        <v>9</v>
      </c>
      <c r="I96" s="33">
        <v>100</v>
      </c>
      <c r="J96" s="33">
        <f t="shared" si="6"/>
        <v>125</v>
      </c>
      <c r="K96" s="61">
        <f t="shared" si="7"/>
        <v>62.5</v>
      </c>
      <c r="L96" s="33" t="s">
        <v>528</v>
      </c>
    </row>
    <row r="97" spans="1:12" ht="17.25" customHeight="1">
      <c r="A97" s="33">
        <v>9</v>
      </c>
      <c r="B97" s="44">
        <v>1112</v>
      </c>
      <c r="C97" s="23" t="s">
        <v>378</v>
      </c>
      <c r="D97" s="38" t="s">
        <v>513</v>
      </c>
      <c r="E97" s="41" t="s">
        <v>471</v>
      </c>
      <c r="F97" s="60"/>
      <c r="G97" s="33">
        <v>14</v>
      </c>
      <c r="H97" s="33">
        <v>11</v>
      </c>
      <c r="I97" s="33">
        <v>100</v>
      </c>
      <c r="J97" s="33">
        <f t="shared" si="6"/>
        <v>125</v>
      </c>
      <c r="K97" s="61">
        <f t="shared" si="7"/>
        <v>62.5</v>
      </c>
      <c r="L97" s="33" t="s">
        <v>528</v>
      </c>
    </row>
    <row r="98" spans="1:12" ht="18.75" customHeight="1">
      <c r="A98" s="33">
        <v>10</v>
      </c>
      <c r="B98" s="44">
        <v>1135</v>
      </c>
      <c r="C98" s="37" t="s">
        <v>430</v>
      </c>
      <c r="D98" s="46" t="s">
        <v>505</v>
      </c>
      <c r="E98" s="41" t="s">
        <v>481</v>
      </c>
      <c r="F98" s="60"/>
      <c r="G98" s="33">
        <v>16</v>
      </c>
      <c r="H98" s="33">
        <v>7</v>
      </c>
      <c r="I98" s="33">
        <v>98</v>
      </c>
      <c r="J98" s="33">
        <f t="shared" si="6"/>
        <v>121</v>
      </c>
      <c r="K98" s="61">
        <f t="shared" si="7"/>
        <v>60.5</v>
      </c>
      <c r="L98" s="33" t="s">
        <v>528</v>
      </c>
    </row>
    <row r="99" spans="1:12" ht="18" customHeight="1">
      <c r="A99" s="33">
        <v>12</v>
      </c>
      <c r="B99" s="44">
        <v>1134</v>
      </c>
      <c r="C99" s="37" t="s">
        <v>527</v>
      </c>
      <c r="D99" s="46" t="s">
        <v>501</v>
      </c>
      <c r="E99" s="39" t="s">
        <v>480</v>
      </c>
      <c r="F99" s="60"/>
      <c r="G99" s="33">
        <v>22</v>
      </c>
      <c r="H99" s="33">
        <v>5</v>
      </c>
      <c r="I99" s="33">
        <v>93</v>
      </c>
      <c r="J99" s="33">
        <f t="shared" si="6"/>
        <v>120</v>
      </c>
      <c r="K99" s="61">
        <f t="shared" si="7"/>
        <v>60</v>
      </c>
      <c r="L99" s="33" t="s">
        <v>528</v>
      </c>
    </row>
    <row r="100" spans="1:12" ht="20.25" customHeight="1">
      <c r="A100" s="33">
        <v>13</v>
      </c>
      <c r="B100" s="44">
        <v>1106</v>
      </c>
      <c r="C100" s="23" t="s">
        <v>439</v>
      </c>
      <c r="D100" s="38" t="s">
        <v>502</v>
      </c>
      <c r="E100" s="40" t="s">
        <v>467</v>
      </c>
      <c r="F100" s="60"/>
      <c r="G100" s="33">
        <v>16</v>
      </c>
      <c r="H100" s="33">
        <v>8</v>
      </c>
      <c r="I100" s="33">
        <v>94</v>
      </c>
      <c r="J100" s="33">
        <f t="shared" si="6"/>
        <v>118</v>
      </c>
      <c r="K100" s="61">
        <f t="shared" si="7"/>
        <v>59</v>
      </c>
      <c r="L100" s="33" t="s">
        <v>528</v>
      </c>
    </row>
    <row r="101" spans="1:12" ht="18" customHeight="1">
      <c r="A101" s="33">
        <v>14</v>
      </c>
      <c r="B101" s="44">
        <v>1122</v>
      </c>
      <c r="C101" s="23" t="s">
        <v>376</v>
      </c>
      <c r="D101" s="38" t="s">
        <v>510</v>
      </c>
      <c r="E101" s="39" t="s">
        <v>475</v>
      </c>
      <c r="F101" s="60"/>
      <c r="G101" s="33">
        <v>20</v>
      </c>
      <c r="H101" s="33">
        <v>5</v>
      </c>
      <c r="I101" s="33">
        <v>93</v>
      </c>
      <c r="J101" s="33">
        <f t="shared" si="6"/>
        <v>118</v>
      </c>
      <c r="K101" s="61">
        <f t="shared" si="7"/>
        <v>59</v>
      </c>
      <c r="L101" s="33" t="s">
        <v>528</v>
      </c>
    </row>
    <row r="102" spans="1:12" ht="17.25" customHeight="1">
      <c r="A102" s="33">
        <v>15</v>
      </c>
      <c r="B102" s="44">
        <v>1126</v>
      </c>
      <c r="C102" s="23" t="s">
        <v>434</v>
      </c>
      <c r="D102" s="46" t="s">
        <v>507</v>
      </c>
      <c r="E102" s="41" t="s">
        <v>478</v>
      </c>
      <c r="F102" s="60"/>
      <c r="G102" s="33">
        <v>18</v>
      </c>
      <c r="H102" s="33">
        <v>4</v>
      </c>
      <c r="I102" s="33">
        <v>95</v>
      </c>
      <c r="J102" s="33">
        <f t="shared" si="6"/>
        <v>117</v>
      </c>
      <c r="K102" s="61">
        <f t="shared" si="7"/>
        <v>58.5</v>
      </c>
      <c r="L102" s="33" t="s">
        <v>528</v>
      </c>
    </row>
    <row r="103" spans="1:12" ht="18" customHeight="1">
      <c r="A103" s="33">
        <v>16</v>
      </c>
      <c r="B103" s="44">
        <v>1132</v>
      </c>
      <c r="C103" s="23" t="s">
        <v>435</v>
      </c>
      <c r="D103" s="46" t="s">
        <v>507</v>
      </c>
      <c r="E103" s="41" t="s">
        <v>478</v>
      </c>
      <c r="F103" s="60"/>
      <c r="G103" s="33">
        <v>16</v>
      </c>
      <c r="H103" s="33">
        <v>5</v>
      </c>
      <c r="I103" s="33">
        <v>95</v>
      </c>
      <c r="J103" s="33">
        <f t="shared" si="6"/>
        <v>116</v>
      </c>
      <c r="K103" s="61">
        <f t="shared" si="7"/>
        <v>57.99999999999999</v>
      </c>
      <c r="L103" s="33" t="s">
        <v>528</v>
      </c>
    </row>
    <row r="104" spans="1:12" ht="19.5" customHeight="1">
      <c r="A104" s="33">
        <v>17</v>
      </c>
      <c r="B104" s="44">
        <v>1114</v>
      </c>
      <c r="C104" s="23" t="s">
        <v>406</v>
      </c>
      <c r="D104" s="38" t="s">
        <v>516</v>
      </c>
      <c r="E104" s="41" t="s">
        <v>469</v>
      </c>
      <c r="F104" s="60"/>
      <c r="G104" s="33">
        <v>18</v>
      </c>
      <c r="H104" s="33">
        <v>4</v>
      </c>
      <c r="I104" s="33">
        <v>88</v>
      </c>
      <c r="J104" s="33">
        <f t="shared" si="6"/>
        <v>110</v>
      </c>
      <c r="K104" s="61">
        <f t="shared" si="7"/>
        <v>55.00000000000001</v>
      </c>
      <c r="L104" s="33" t="s">
        <v>528</v>
      </c>
    </row>
    <row r="105" spans="1:12" ht="18" customHeight="1">
      <c r="A105" s="33">
        <v>20</v>
      </c>
      <c r="B105" s="44">
        <v>1131</v>
      </c>
      <c r="C105" s="23" t="s">
        <v>377</v>
      </c>
      <c r="D105" s="38" t="s">
        <v>510</v>
      </c>
      <c r="E105" s="39" t="s">
        <v>475</v>
      </c>
      <c r="F105" s="60"/>
      <c r="G105" s="33">
        <v>14</v>
      </c>
      <c r="H105" s="33">
        <v>6</v>
      </c>
      <c r="I105" s="33">
        <v>88</v>
      </c>
      <c r="J105" s="33">
        <f t="shared" si="6"/>
        <v>108</v>
      </c>
      <c r="K105" s="61">
        <f t="shared" si="7"/>
        <v>54</v>
      </c>
      <c r="L105" s="33" t="s">
        <v>528</v>
      </c>
    </row>
    <row r="106" spans="1:12" ht="17.25" customHeight="1">
      <c r="A106" s="33">
        <v>21</v>
      </c>
      <c r="B106" s="44">
        <v>1108</v>
      </c>
      <c r="C106" s="23" t="s">
        <v>401</v>
      </c>
      <c r="D106" s="38" t="s">
        <v>503</v>
      </c>
      <c r="E106" s="32" t="s">
        <v>468</v>
      </c>
      <c r="F106" s="60"/>
      <c r="G106" s="33">
        <v>22</v>
      </c>
      <c r="H106" s="33">
        <v>7</v>
      </c>
      <c r="I106" s="33">
        <v>75</v>
      </c>
      <c r="J106" s="33">
        <f t="shared" si="6"/>
        <v>104</v>
      </c>
      <c r="K106" s="61">
        <f t="shared" si="7"/>
        <v>52</v>
      </c>
      <c r="L106" s="33" t="s">
        <v>528</v>
      </c>
    </row>
    <row r="107" spans="1:12" ht="19.5" customHeight="1">
      <c r="A107" s="33">
        <v>22</v>
      </c>
      <c r="B107" s="44">
        <v>1101</v>
      </c>
      <c r="C107" s="23" t="s">
        <v>364</v>
      </c>
      <c r="D107" s="38" t="s">
        <v>500</v>
      </c>
      <c r="E107" s="39" t="s">
        <v>465</v>
      </c>
      <c r="F107" s="60"/>
      <c r="G107" s="33">
        <v>18</v>
      </c>
      <c r="H107" s="33">
        <v>6</v>
      </c>
      <c r="I107" s="33">
        <v>78</v>
      </c>
      <c r="J107" s="33">
        <f t="shared" si="6"/>
        <v>102</v>
      </c>
      <c r="K107" s="61">
        <f t="shared" si="7"/>
        <v>51</v>
      </c>
      <c r="L107" s="33" t="s">
        <v>528</v>
      </c>
    </row>
    <row r="108" spans="1:12" ht="15.75">
      <c r="A108" s="33">
        <v>23</v>
      </c>
      <c r="B108" s="44">
        <v>1123</v>
      </c>
      <c r="C108" s="31" t="s">
        <v>464</v>
      </c>
      <c r="D108" s="31" t="s">
        <v>518</v>
      </c>
      <c r="E108" s="41" t="s">
        <v>476</v>
      </c>
      <c r="F108" s="60"/>
      <c r="G108" s="33">
        <v>12</v>
      </c>
      <c r="H108" s="33">
        <v>8</v>
      </c>
      <c r="I108" s="33">
        <v>78</v>
      </c>
      <c r="J108" s="33">
        <f t="shared" si="6"/>
        <v>98</v>
      </c>
      <c r="K108" s="61">
        <f t="shared" si="7"/>
        <v>49</v>
      </c>
      <c r="L108" s="33"/>
    </row>
    <row r="109" spans="1:12" ht="15" customHeight="1">
      <c r="A109" s="33">
        <v>25</v>
      </c>
      <c r="B109" s="44">
        <v>1107</v>
      </c>
      <c r="C109" s="23" t="s">
        <v>400</v>
      </c>
      <c r="D109" s="38" t="s">
        <v>503</v>
      </c>
      <c r="E109" s="32" t="s">
        <v>468</v>
      </c>
      <c r="F109" s="60"/>
      <c r="G109" s="33">
        <v>28</v>
      </c>
      <c r="H109" s="33">
        <v>6</v>
      </c>
      <c r="I109" s="33">
        <v>63</v>
      </c>
      <c r="J109" s="33">
        <f t="shared" si="6"/>
        <v>97</v>
      </c>
      <c r="K109" s="61">
        <f t="shared" si="7"/>
        <v>48.5</v>
      </c>
      <c r="L109" s="33"/>
    </row>
    <row r="110" spans="1:12" ht="17.25" customHeight="1">
      <c r="A110" s="33">
        <v>26</v>
      </c>
      <c r="B110" s="44">
        <v>1105</v>
      </c>
      <c r="C110" s="23" t="s">
        <v>399</v>
      </c>
      <c r="D110" s="38" t="s">
        <v>503</v>
      </c>
      <c r="E110" s="32" t="s">
        <v>468</v>
      </c>
      <c r="F110" s="60"/>
      <c r="G110" s="33">
        <v>22</v>
      </c>
      <c r="H110" s="33">
        <v>3</v>
      </c>
      <c r="I110" s="33">
        <v>68</v>
      </c>
      <c r="J110" s="33">
        <f t="shared" si="6"/>
        <v>93</v>
      </c>
      <c r="K110" s="61">
        <f t="shared" si="7"/>
        <v>46.5</v>
      </c>
      <c r="L110" s="33"/>
    </row>
    <row r="111" spans="1:12" ht="17.25" customHeight="1">
      <c r="A111" s="33">
        <v>27</v>
      </c>
      <c r="B111" s="44">
        <v>1115</v>
      </c>
      <c r="C111" s="23" t="s">
        <v>426</v>
      </c>
      <c r="D111" s="46" t="s">
        <v>504</v>
      </c>
      <c r="E111" s="41" t="s">
        <v>472</v>
      </c>
      <c r="F111" s="60"/>
      <c r="G111" s="33">
        <v>10</v>
      </c>
      <c r="H111" s="33">
        <v>8</v>
      </c>
      <c r="I111" s="33">
        <v>75</v>
      </c>
      <c r="J111" s="33">
        <f t="shared" si="6"/>
        <v>93</v>
      </c>
      <c r="K111" s="61">
        <f t="shared" si="7"/>
        <v>46.5</v>
      </c>
      <c r="L111" s="33"/>
    </row>
    <row r="112" spans="1:12" ht="17.25" customHeight="1">
      <c r="A112" s="33">
        <v>28</v>
      </c>
      <c r="B112" s="44">
        <v>1119</v>
      </c>
      <c r="C112" s="23" t="s">
        <v>463</v>
      </c>
      <c r="D112" s="45" t="s">
        <v>497</v>
      </c>
      <c r="E112" s="32" t="s">
        <v>466</v>
      </c>
      <c r="F112" s="60"/>
      <c r="G112" s="33">
        <v>20</v>
      </c>
      <c r="H112" s="33">
        <v>9</v>
      </c>
      <c r="I112" s="33">
        <v>63</v>
      </c>
      <c r="J112" s="33">
        <f t="shared" si="6"/>
        <v>92</v>
      </c>
      <c r="K112" s="61">
        <f t="shared" si="7"/>
        <v>46</v>
      </c>
      <c r="L112" s="33"/>
    </row>
    <row r="113" spans="1:12" ht="18" customHeight="1">
      <c r="A113" s="33">
        <v>30</v>
      </c>
      <c r="B113" s="44">
        <v>1109</v>
      </c>
      <c r="C113" s="23" t="s">
        <v>405</v>
      </c>
      <c r="D113" s="38" t="s">
        <v>516</v>
      </c>
      <c r="E113" s="41" t="s">
        <v>469</v>
      </c>
      <c r="F113" s="60"/>
      <c r="G113" s="33">
        <v>18</v>
      </c>
      <c r="H113" s="33">
        <v>5</v>
      </c>
      <c r="I113" s="33">
        <v>58</v>
      </c>
      <c r="J113" s="33">
        <f t="shared" si="6"/>
        <v>81</v>
      </c>
      <c r="K113" s="61">
        <f t="shared" si="7"/>
        <v>40.5</v>
      </c>
      <c r="L113" s="33"/>
    </row>
    <row r="114" spans="1:12" ht="18.75" customHeight="1">
      <c r="A114" s="33">
        <v>31</v>
      </c>
      <c r="B114" s="44">
        <v>1113</v>
      </c>
      <c r="C114" s="37" t="s">
        <v>402</v>
      </c>
      <c r="D114" s="38" t="s">
        <v>503</v>
      </c>
      <c r="E114" s="32" t="s">
        <v>468</v>
      </c>
      <c r="F114" s="60"/>
      <c r="G114" s="33">
        <v>10</v>
      </c>
      <c r="H114" s="33">
        <v>8</v>
      </c>
      <c r="I114" s="33">
        <v>60</v>
      </c>
      <c r="J114" s="33">
        <f t="shared" si="6"/>
        <v>78</v>
      </c>
      <c r="K114" s="61">
        <f t="shared" si="7"/>
        <v>39</v>
      </c>
      <c r="L114" s="33"/>
    </row>
    <row r="115" spans="1:12" ht="16.5" customHeight="1">
      <c r="A115" s="33">
        <v>32</v>
      </c>
      <c r="B115" s="44">
        <v>1129</v>
      </c>
      <c r="C115" s="23" t="s">
        <v>404</v>
      </c>
      <c r="D115" s="38" t="s">
        <v>508</v>
      </c>
      <c r="E115" s="41" t="s">
        <v>477</v>
      </c>
      <c r="F115" s="60"/>
      <c r="G115" s="33">
        <v>22</v>
      </c>
      <c r="H115" s="33">
        <v>4</v>
      </c>
      <c r="I115" s="33">
        <v>41</v>
      </c>
      <c r="J115" s="33">
        <f t="shared" si="6"/>
        <v>67</v>
      </c>
      <c r="K115" s="61">
        <f t="shared" si="7"/>
        <v>33.5</v>
      </c>
      <c r="L115" s="33"/>
    </row>
    <row r="116" spans="1:12" ht="17.25" customHeight="1">
      <c r="A116" s="33">
        <v>33</v>
      </c>
      <c r="B116" s="44">
        <v>1110</v>
      </c>
      <c r="C116" s="35" t="s">
        <v>410</v>
      </c>
      <c r="D116" s="38" t="s">
        <v>499</v>
      </c>
      <c r="E116" s="32" t="s">
        <v>473</v>
      </c>
      <c r="F116" s="60"/>
      <c r="G116" s="33">
        <v>34</v>
      </c>
      <c r="H116" s="33">
        <v>7</v>
      </c>
      <c r="I116" s="33">
        <v>20</v>
      </c>
      <c r="J116" s="33">
        <f t="shared" si="6"/>
        <v>61</v>
      </c>
      <c r="K116" s="61">
        <f t="shared" si="7"/>
        <v>30.5</v>
      </c>
      <c r="L116" s="33"/>
    </row>
    <row r="117" spans="1:12" ht="17.25" customHeight="1">
      <c r="A117" s="33">
        <v>34</v>
      </c>
      <c r="B117" s="44">
        <v>1130</v>
      </c>
      <c r="C117" s="23" t="s">
        <v>451</v>
      </c>
      <c r="D117" s="38" t="s">
        <v>506</v>
      </c>
      <c r="E117" s="41" t="s">
        <v>479</v>
      </c>
      <c r="F117" s="60"/>
      <c r="G117" s="33">
        <v>16</v>
      </c>
      <c r="H117" s="33">
        <v>5</v>
      </c>
      <c r="I117" s="33">
        <v>38</v>
      </c>
      <c r="J117" s="33">
        <f t="shared" si="6"/>
        <v>59</v>
      </c>
      <c r="K117" s="61">
        <f t="shared" si="7"/>
        <v>29.5</v>
      </c>
      <c r="L117" s="33"/>
    </row>
    <row r="118" spans="1:12" ht="18" customHeight="1">
      <c r="A118" s="33">
        <v>35</v>
      </c>
      <c r="B118" s="44">
        <v>1111</v>
      </c>
      <c r="C118" s="23" t="s">
        <v>394</v>
      </c>
      <c r="D118" s="38" t="s">
        <v>515</v>
      </c>
      <c r="E118" s="41" t="s">
        <v>470</v>
      </c>
      <c r="F118" s="60"/>
      <c r="G118" s="33">
        <v>20</v>
      </c>
      <c r="H118" s="33">
        <v>7</v>
      </c>
      <c r="I118" s="33">
        <v>26</v>
      </c>
      <c r="J118" s="33">
        <f t="shared" si="6"/>
        <v>53</v>
      </c>
      <c r="K118" s="61">
        <f t="shared" si="7"/>
        <v>26.5</v>
      </c>
      <c r="L118" s="33"/>
    </row>
    <row r="119" spans="1:12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12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</sheetData>
  <sheetProtection/>
  <mergeCells count="5">
    <mergeCell ref="A87:F87"/>
    <mergeCell ref="A1:F1"/>
    <mergeCell ref="A8:F8"/>
    <mergeCell ref="A37:F37"/>
    <mergeCell ref="A63:F6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Second</dc:creator>
  <cp:keywords/>
  <dc:description/>
  <cp:lastModifiedBy>shkutan</cp:lastModifiedBy>
  <cp:lastPrinted>2014-10-29T11:05:00Z</cp:lastPrinted>
  <dcterms:created xsi:type="dcterms:W3CDTF">2000-09-21T15:50:01Z</dcterms:created>
  <dcterms:modified xsi:type="dcterms:W3CDTF">2014-11-27T14:54:37Z</dcterms:modified>
  <cp:category/>
  <cp:version/>
  <cp:contentType/>
  <cp:contentStatus/>
</cp:coreProperties>
</file>